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Shared drives\Events Team Drive\Events\2020 Events\Trampoline\1. Spring Series 1\Schedule and Working Orders\"/>
    </mc:Choice>
  </mc:AlternateContent>
  <xr:revisionPtr revIDLastSave="0" documentId="13_ncr:1_{1D84D2C5-CF65-4E6F-8906-E65AA88A996C}" xr6:coauthVersionLast="45" xr6:coauthVersionMax="45" xr10:uidLastSave="{00000000-0000-0000-0000-000000000000}"/>
  <bookViews>
    <workbookView xWindow="18780" yWindow="-16320" windowWidth="29040" windowHeight="15840" tabRatio="500" xr2:uid="{00000000-000D-0000-FFFF-FFFF00000000}"/>
  </bookViews>
  <sheets>
    <sheet name="Saturday Timetable" sheetId="3" r:id="rId1"/>
    <sheet name="Saturday Running Order" sheetId="8" r:id="rId2"/>
    <sheet name="Sunday Timetable" sheetId="4" r:id="rId3"/>
    <sheet name="Sunday Running Order" sheetId="9" r:id="rId4"/>
  </sheets>
  <definedNames>
    <definedName name="_xlnm._FilterDatabase" localSheetId="1" hidden="1">'Saturday Running Order'!$A$4:$H$521</definedName>
    <definedName name="_xlnm._FilterDatabase" localSheetId="3" hidden="1">'Sunday Running Order'!$A$4:$H$268</definedName>
    <definedName name="_xlnm.Print_Titles" localSheetId="1">'Saturday Running Order'!$4:$4</definedName>
    <definedName name="_xlnm.Print_Titles" localSheetId="3">'Sunday Running Order'!$4:$4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5" i="4" l="1"/>
  <c r="B14" i="4"/>
  <c r="B15" i="4"/>
  <c r="B20" i="4"/>
  <c r="B21" i="4"/>
  <c r="B22" i="4"/>
  <c r="B27" i="4"/>
  <c r="B28" i="4"/>
  <c r="B29" i="4"/>
  <c r="B34" i="4"/>
  <c r="B35" i="4"/>
  <c r="B36" i="4"/>
  <c r="B38" i="4"/>
  <c r="B44" i="4"/>
  <c r="B45" i="4"/>
  <c r="B46" i="4"/>
  <c r="B51" i="4"/>
  <c r="B52" i="4"/>
  <c r="B55" i="4"/>
  <c r="B60" i="4"/>
  <c r="B61" i="4"/>
  <c r="B62" i="4"/>
  <c r="F62" i="4"/>
  <c r="F51" i="4"/>
  <c r="F52" i="4"/>
  <c r="F53" i="4"/>
  <c r="F54" i="4"/>
  <c r="F50" i="4"/>
  <c r="F49" i="4"/>
  <c r="F48" i="4"/>
  <c r="J62" i="4"/>
  <c r="B64" i="4"/>
  <c r="A268" i="9"/>
  <c r="A267" i="9"/>
  <c r="A266" i="9"/>
  <c r="A265" i="9"/>
  <c r="A264" i="9"/>
  <c r="A263" i="9"/>
  <c r="A262" i="9"/>
  <c r="A261" i="9"/>
  <c r="A260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36" i="9"/>
  <c r="A235" i="9"/>
  <c r="A244" i="9"/>
  <c r="A243" i="9"/>
  <c r="A242" i="9"/>
  <c r="A241" i="9"/>
  <c r="A240" i="9"/>
  <c r="A239" i="9"/>
  <c r="A238" i="9"/>
  <c r="A237" i="9"/>
  <c r="A233" i="9"/>
  <c r="A232" i="9"/>
  <c r="A231" i="9"/>
  <c r="A230" i="9"/>
  <c r="A229" i="9"/>
  <c r="A228" i="9"/>
  <c r="A227" i="9"/>
  <c r="A226" i="9"/>
  <c r="A225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00" i="9"/>
  <c r="A199" i="9"/>
  <c r="A209" i="9"/>
  <c r="A208" i="9"/>
  <c r="A207" i="9"/>
  <c r="A206" i="9"/>
  <c r="A205" i="9"/>
  <c r="A204" i="9"/>
  <c r="A203" i="9"/>
  <c r="A202" i="9"/>
  <c r="A201" i="9"/>
  <c r="A197" i="9"/>
  <c r="A196" i="9"/>
  <c r="A195" i="9"/>
  <c r="A194" i="9"/>
  <c r="A193" i="9"/>
  <c r="A192" i="9"/>
  <c r="A191" i="9"/>
  <c r="A190" i="9"/>
  <c r="A189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60" i="9"/>
  <c r="A159" i="9"/>
  <c r="A157" i="9"/>
  <c r="A170" i="9"/>
  <c r="A169" i="9"/>
  <c r="A168" i="9"/>
  <c r="A167" i="9"/>
  <c r="A166" i="9"/>
  <c r="A165" i="9"/>
  <c r="A164" i="9"/>
  <c r="A163" i="9"/>
  <c r="A162" i="9"/>
  <c r="A161" i="9"/>
  <c r="A158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1" i="9"/>
  <c r="A140" i="9"/>
  <c r="A139" i="9"/>
  <c r="A138" i="9"/>
  <c r="A137" i="9"/>
  <c r="A136" i="9"/>
  <c r="A135" i="9"/>
  <c r="A134" i="9"/>
  <c r="A133" i="9"/>
  <c r="A131" i="9"/>
  <c r="A130" i="9"/>
  <c r="A129" i="9"/>
  <c r="A128" i="9"/>
  <c r="A127" i="9"/>
  <c r="A126" i="9"/>
  <c r="A125" i="9"/>
  <c r="A124" i="9"/>
  <c r="A123" i="9"/>
  <c r="A122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5" i="9"/>
  <c r="A104" i="9"/>
  <c r="A103" i="9"/>
  <c r="A102" i="9"/>
  <c r="A101" i="9"/>
  <c r="A100" i="9"/>
  <c r="A99" i="9"/>
  <c r="A98" i="9"/>
  <c r="A97" i="9"/>
  <c r="A96" i="9"/>
  <c r="A94" i="9"/>
  <c r="A93" i="9"/>
  <c r="A92" i="9"/>
  <c r="A91" i="9"/>
  <c r="A90" i="9"/>
  <c r="A89" i="9"/>
  <c r="A88" i="9"/>
  <c r="A87" i="9"/>
  <c r="A86" i="9"/>
  <c r="A85" i="9"/>
  <c r="A84" i="9"/>
  <c r="A82" i="9"/>
  <c r="A81" i="9"/>
  <c r="A80" i="9"/>
  <c r="A79" i="9"/>
  <c r="A78" i="9"/>
  <c r="A77" i="9"/>
  <c r="A76" i="9"/>
  <c r="A75" i="9"/>
  <c r="A74" i="9"/>
  <c r="A73" i="9"/>
  <c r="A71" i="9"/>
  <c r="A70" i="9"/>
  <c r="A69" i="9"/>
  <c r="A68" i="9"/>
  <c r="A67" i="9"/>
  <c r="A66" i="9"/>
  <c r="A65" i="9"/>
  <c r="A64" i="9"/>
  <c r="A63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3" i="9"/>
  <c r="A42" i="9"/>
  <c r="A41" i="9"/>
  <c r="A40" i="9"/>
  <c r="A39" i="9"/>
  <c r="A38" i="9"/>
  <c r="A37" i="9"/>
  <c r="A36" i="9"/>
  <c r="A35" i="9"/>
  <c r="A34" i="9"/>
  <c r="A32" i="9"/>
  <c r="A31" i="9"/>
  <c r="A30" i="9"/>
  <c r="A29" i="9"/>
  <c r="A28" i="9"/>
  <c r="A27" i="9"/>
  <c r="A26" i="9"/>
  <c r="A25" i="9"/>
  <c r="A24" i="9"/>
  <c r="A23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521" i="8"/>
  <c r="A520" i="8"/>
  <c r="A519" i="8"/>
  <c r="A518" i="8"/>
  <c r="A517" i="8"/>
  <c r="A516" i="8"/>
  <c r="A515" i="8"/>
  <c r="A513" i="8"/>
  <c r="A512" i="8"/>
  <c r="A511" i="8"/>
  <c r="A510" i="8"/>
  <c r="A509" i="8"/>
  <c r="A508" i="8"/>
  <c r="A507" i="8"/>
  <c r="A506" i="8"/>
  <c r="A505" i="8"/>
  <c r="A504" i="8"/>
  <c r="A503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4" i="8"/>
  <c r="A453" i="8"/>
  <c r="A452" i="8"/>
  <c r="A451" i="8"/>
  <c r="A450" i="8"/>
  <c r="A449" i="8"/>
  <c r="A448" i="8"/>
  <c r="A447" i="8"/>
  <c r="A446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8" i="8"/>
  <c r="A387" i="8"/>
  <c r="A386" i="8"/>
  <c r="A385" i="8"/>
  <c r="A384" i="8"/>
  <c r="A383" i="8"/>
  <c r="A382" i="8"/>
  <c r="A381" i="8"/>
  <c r="A380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4" i="8"/>
  <c r="A333" i="8"/>
  <c r="A332" i="8"/>
  <c r="A331" i="8"/>
  <c r="A330" i="8"/>
  <c r="A329" i="8"/>
  <c r="A328" i="8"/>
  <c r="A327" i="8"/>
  <c r="A326" i="8"/>
  <c r="A325" i="8"/>
  <c r="A324" i="8"/>
  <c r="A322" i="8"/>
  <c r="A321" i="8"/>
  <c r="A320" i="8"/>
  <c r="A319" i="8"/>
  <c r="A318" i="8"/>
  <c r="A317" i="8"/>
  <c r="A316" i="8"/>
  <c r="A315" i="8"/>
  <c r="A314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69" i="8"/>
  <c r="A268" i="8"/>
  <c r="A267" i="8"/>
  <c r="A266" i="8"/>
  <c r="A265" i="8"/>
  <c r="A264" i="8"/>
  <c r="A263" i="8"/>
  <c r="A262" i="8"/>
  <c r="A261" i="8"/>
  <c r="A260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2" i="8"/>
  <c r="A231" i="8"/>
  <c r="A230" i="8"/>
  <c r="A229" i="8"/>
  <c r="A228" i="8"/>
  <c r="A227" i="8"/>
  <c r="A226" i="8"/>
  <c r="A225" i="8"/>
  <c r="A224" i="8"/>
  <c r="A223" i="8"/>
  <c r="A222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155" i="8"/>
  <c r="A207" i="8"/>
  <c r="A206" i="8"/>
  <c r="A205" i="8"/>
  <c r="A204" i="8"/>
  <c r="A203" i="8"/>
  <c r="A202" i="8"/>
  <c r="A201" i="8"/>
  <c r="A200" i="8"/>
  <c r="A199" i="8"/>
  <c r="A198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7" i="8"/>
  <c r="A166" i="8"/>
  <c r="A165" i="8"/>
  <c r="A164" i="8"/>
  <c r="A163" i="8"/>
  <c r="A162" i="8"/>
  <c r="A161" i="8"/>
  <c r="A160" i="8"/>
  <c r="A159" i="8"/>
  <c r="A158" i="8"/>
  <c r="A157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1" i="8"/>
  <c r="A140" i="8"/>
  <c r="A139" i="8"/>
  <c r="A138" i="8"/>
  <c r="A137" i="8"/>
  <c r="A136" i="8"/>
  <c r="A135" i="8"/>
  <c r="A134" i="8"/>
  <c r="A133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5" i="8"/>
  <c r="A84" i="8"/>
  <c r="A83" i="8"/>
  <c r="A82" i="8"/>
  <c r="A81" i="8"/>
  <c r="A80" i="8"/>
  <c r="A79" i="8"/>
  <c r="A78" i="8"/>
  <c r="A77" i="8"/>
  <c r="A76" i="8"/>
  <c r="A75" i="8"/>
  <c r="A74" i="8"/>
  <c r="A72" i="8"/>
  <c r="A71" i="8"/>
  <c r="A70" i="8"/>
  <c r="A69" i="8"/>
  <c r="A68" i="8"/>
  <c r="A67" i="8"/>
  <c r="A66" i="8"/>
  <c r="A65" i="8"/>
  <c r="A64" i="8"/>
  <c r="A63" i="8"/>
  <c r="A61" i="8"/>
  <c r="A60" i="8"/>
  <c r="A59" i="8"/>
  <c r="A58" i="8"/>
  <c r="A57" i="8"/>
  <c r="A56" i="8"/>
  <c r="A55" i="8"/>
  <c r="A54" i="8"/>
  <c r="A53" i="8"/>
  <c r="A52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F60" i="4"/>
  <c r="J60" i="4"/>
  <c r="J61" i="4"/>
  <c r="J59" i="4"/>
  <c r="J58" i="4"/>
  <c r="J57" i="4"/>
  <c r="J55" i="4"/>
  <c r="J51" i="4"/>
  <c r="J52" i="4"/>
  <c r="J50" i="4"/>
  <c r="J49" i="4"/>
  <c r="J48" i="4"/>
  <c r="F46" i="4"/>
  <c r="J46" i="4"/>
  <c r="F44" i="4"/>
  <c r="J44" i="4"/>
  <c r="J45" i="4"/>
  <c r="J43" i="4"/>
  <c r="J42" i="4"/>
  <c r="J41" i="4"/>
  <c r="F61" i="4"/>
  <c r="F59" i="4"/>
  <c r="F58" i="4"/>
  <c r="F57" i="4"/>
  <c r="F45" i="4"/>
  <c r="F43" i="4"/>
  <c r="F42" i="4"/>
  <c r="F41" i="4"/>
  <c r="B59" i="4"/>
  <c r="B58" i="4"/>
  <c r="B57" i="4"/>
  <c r="B50" i="4"/>
  <c r="B49" i="4"/>
  <c r="B48" i="4"/>
  <c r="B43" i="4"/>
  <c r="B42" i="4"/>
  <c r="B41" i="4"/>
  <c r="B39" i="4"/>
  <c r="F36" i="4"/>
  <c r="J36" i="4"/>
  <c r="F34" i="4"/>
  <c r="J34" i="4"/>
  <c r="J35" i="4"/>
  <c r="J33" i="4"/>
  <c r="J32" i="4"/>
  <c r="J31" i="4"/>
  <c r="F29" i="4"/>
  <c r="J29" i="4"/>
  <c r="F27" i="4"/>
  <c r="J27" i="4"/>
  <c r="J28" i="4"/>
  <c r="J26" i="4"/>
  <c r="J25" i="4"/>
  <c r="J24" i="4"/>
  <c r="F22" i="4"/>
  <c r="J22" i="4"/>
  <c r="F20" i="4"/>
  <c r="J20" i="4"/>
  <c r="J21" i="4"/>
  <c r="J19" i="4"/>
  <c r="J18" i="4"/>
  <c r="J17" i="4"/>
  <c r="F15" i="4"/>
  <c r="J15" i="4"/>
  <c r="F13" i="4"/>
  <c r="J13" i="4"/>
  <c r="J14" i="4"/>
  <c r="J12" i="4"/>
  <c r="J11" i="4"/>
  <c r="J10" i="4"/>
  <c r="F35" i="4"/>
  <c r="F33" i="4"/>
  <c r="F32" i="4"/>
  <c r="F31" i="4"/>
  <c r="F28" i="4"/>
  <c r="F26" i="4"/>
  <c r="F25" i="4"/>
  <c r="F24" i="4"/>
  <c r="F21" i="4"/>
  <c r="F19" i="4"/>
  <c r="F18" i="4"/>
  <c r="F17" i="4"/>
  <c r="F14" i="4"/>
  <c r="F12" i="4"/>
  <c r="F11" i="4"/>
  <c r="F10" i="4"/>
  <c r="B33" i="4"/>
  <c r="B32" i="4"/>
  <c r="B31" i="4"/>
  <c r="B26" i="4"/>
  <c r="B25" i="4"/>
  <c r="B24" i="4"/>
  <c r="B19" i="4"/>
  <c r="B18" i="4"/>
  <c r="B17" i="4"/>
  <c r="B12" i="4"/>
  <c r="B11" i="4"/>
  <c r="B10" i="4"/>
  <c r="B14" i="3"/>
  <c r="B15" i="3"/>
  <c r="B20" i="3"/>
  <c r="B21" i="3"/>
  <c r="B22" i="3"/>
  <c r="B27" i="3"/>
  <c r="B28" i="3"/>
  <c r="B29" i="3"/>
  <c r="B34" i="3"/>
  <c r="B35" i="3"/>
  <c r="B36" i="3"/>
  <c r="B38" i="3"/>
  <c r="B44" i="3"/>
  <c r="B45" i="3"/>
  <c r="B46" i="3"/>
  <c r="B51" i="3"/>
  <c r="B52" i="3"/>
  <c r="B53" i="3"/>
  <c r="B58" i="3"/>
  <c r="B59" i="3"/>
  <c r="B60" i="3"/>
  <c r="B65" i="3"/>
  <c r="B66" i="3"/>
  <c r="B69" i="3"/>
  <c r="G69" i="3"/>
  <c r="K67" i="3"/>
  <c r="G65" i="3"/>
  <c r="K65" i="3"/>
  <c r="K66" i="3"/>
  <c r="K64" i="3"/>
  <c r="K63" i="3"/>
  <c r="K62" i="3"/>
  <c r="G60" i="3"/>
  <c r="K60" i="3"/>
  <c r="G58" i="3"/>
  <c r="K58" i="3"/>
  <c r="K59" i="3"/>
  <c r="K57" i="3"/>
  <c r="K56" i="3"/>
  <c r="K55" i="3"/>
  <c r="G53" i="3"/>
  <c r="K53" i="3"/>
  <c r="G51" i="3"/>
  <c r="K51" i="3"/>
  <c r="K52" i="3"/>
  <c r="K50" i="3"/>
  <c r="K49" i="3"/>
  <c r="K48" i="3"/>
  <c r="G46" i="3"/>
  <c r="K46" i="3"/>
  <c r="G44" i="3"/>
  <c r="K44" i="3"/>
  <c r="K45" i="3"/>
  <c r="K43" i="3"/>
  <c r="K42" i="3"/>
  <c r="K41" i="3"/>
  <c r="G66" i="3"/>
  <c r="G67" i="3"/>
  <c r="G68" i="3"/>
  <c r="G64" i="3"/>
  <c r="G63" i="3"/>
  <c r="G62" i="3"/>
  <c r="G59" i="3"/>
  <c r="G57" i="3"/>
  <c r="G56" i="3"/>
  <c r="G55" i="3"/>
  <c r="G50" i="3"/>
  <c r="G49" i="3"/>
  <c r="G48" i="3"/>
  <c r="G52" i="3"/>
  <c r="G45" i="3"/>
  <c r="G43" i="3"/>
  <c r="G42" i="3"/>
  <c r="G41" i="3"/>
  <c r="B71" i="3"/>
  <c r="G36" i="3"/>
  <c r="K36" i="3"/>
  <c r="G34" i="3"/>
  <c r="K34" i="3"/>
  <c r="K35" i="3"/>
  <c r="K33" i="3"/>
  <c r="K32" i="3"/>
  <c r="K31" i="3"/>
  <c r="G29" i="3"/>
  <c r="K29" i="3"/>
  <c r="G27" i="3"/>
  <c r="K27" i="3"/>
  <c r="K28" i="3"/>
  <c r="K26" i="3"/>
  <c r="K25" i="3"/>
  <c r="K24" i="3"/>
  <c r="G22" i="3"/>
  <c r="K22" i="3"/>
  <c r="G20" i="3"/>
  <c r="K20" i="3"/>
  <c r="K21" i="3"/>
  <c r="K19" i="3"/>
  <c r="K18" i="3"/>
  <c r="K17" i="3"/>
  <c r="G15" i="3"/>
  <c r="K15" i="3"/>
  <c r="G13" i="3"/>
  <c r="K13" i="3"/>
  <c r="K14" i="3"/>
  <c r="K12" i="3"/>
  <c r="K11" i="3"/>
  <c r="K10" i="3"/>
  <c r="G35" i="3"/>
  <c r="G33" i="3"/>
  <c r="G32" i="3"/>
  <c r="G31" i="3"/>
  <c r="G28" i="3"/>
  <c r="G26" i="3"/>
  <c r="G25" i="3"/>
  <c r="G24" i="3"/>
  <c r="G21" i="3"/>
  <c r="G19" i="3"/>
  <c r="G18" i="3"/>
  <c r="G17" i="3"/>
  <c r="G14" i="3"/>
  <c r="G12" i="3"/>
  <c r="G11" i="3"/>
  <c r="G10" i="3"/>
  <c r="B64" i="3"/>
  <c r="B63" i="3"/>
  <c r="B62" i="3"/>
  <c r="B57" i="3"/>
  <c r="B56" i="3"/>
  <c r="B55" i="3"/>
  <c r="B50" i="3"/>
  <c r="B49" i="3"/>
  <c r="B48" i="3"/>
  <c r="B43" i="3"/>
  <c r="B42" i="3"/>
  <c r="B41" i="3"/>
  <c r="B39" i="3"/>
  <c r="B33" i="3"/>
  <c r="B32" i="3"/>
  <c r="B31" i="3"/>
  <c r="B26" i="3"/>
  <c r="B25" i="3"/>
  <c r="B24" i="3"/>
  <c r="B19" i="3"/>
  <c r="B18" i="3"/>
  <c r="B17" i="3"/>
  <c r="B12" i="3"/>
  <c r="B11" i="3"/>
  <c r="B10" i="3"/>
</calcChain>
</file>

<file path=xl/sharedStrings.xml><?xml version="1.0" encoding="utf-8"?>
<sst xmlns="http://schemas.openxmlformats.org/spreadsheetml/2006/main" count="3377" uniqueCount="1187">
  <si>
    <t>FIG DMT</t>
  </si>
  <si>
    <t>FLIGHT</t>
  </si>
  <si>
    <t>TIME</t>
  </si>
  <si>
    <t>ACTIVITY</t>
  </si>
  <si>
    <t>DMT</t>
  </si>
  <si>
    <t>PANEL 1</t>
  </si>
  <si>
    <t>PANEL 2</t>
  </si>
  <si>
    <t>PANEL 3</t>
  </si>
  <si>
    <t xml:space="preserve">Registration </t>
  </si>
  <si>
    <t>Compete</t>
  </si>
  <si>
    <t>March Out</t>
  </si>
  <si>
    <t>LUNCH</t>
  </si>
  <si>
    <t>TUM</t>
  </si>
  <si>
    <t>Presentations</t>
  </si>
  <si>
    <t>TRA</t>
  </si>
  <si>
    <t>PANEL 5</t>
  </si>
  <si>
    <t>PANEL 4</t>
  </si>
  <si>
    <t>General Warm-up - Stretching Area</t>
  </si>
  <si>
    <t>March In &amp; One Touch Warm-Up</t>
  </si>
  <si>
    <t>March in &amp; 2 Touch Warm-Up</t>
  </si>
  <si>
    <t>General Warm-up - Warm-up Area</t>
  </si>
  <si>
    <t>Compete - 2 routines</t>
  </si>
  <si>
    <t>PODIUM TRAINING</t>
  </si>
  <si>
    <t>Compete all 4 passes</t>
  </si>
  <si>
    <t>Compete Passes 1 &amp; 2</t>
  </si>
  <si>
    <t xml:space="preserve">FIG Performance Level </t>
  </si>
  <si>
    <t xml:space="preserve">Cat 2 Men </t>
  </si>
  <si>
    <t xml:space="preserve">Cat 2 Women </t>
  </si>
  <si>
    <t xml:space="preserve">Cat 1 Women </t>
  </si>
  <si>
    <t>Cat 1 Men</t>
  </si>
  <si>
    <t xml:space="preserve"> U15 &amp; O15 (10)</t>
  </si>
  <si>
    <t/>
  </si>
  <si>
    <t>2 Touch Warm-Up</t>
  </si>
  <si>
    <t>Compete Passes 3 &amp; 4</t>
  </si>
  <si>
    <t>DURATION</t>
  </si>
  <si>
    <t>General Warm-up - Warm-up Hall</t>
  </si>
  <si>
    <t>Trampoline &amp; Tumbling Spring Event Series 1 - 2020</t>
  </si>
  <si>
    <t>Version 2.0</t>
  </si>
  <si>
    <t>First Name</t>
  </si>
  <si>
    <t>Last Name</t>
  </si>
  <si>
    <t>AAAsports</t>
  </si>
  <si>
    <t>DMT FIG Performance Level - Men 11-12</t>
  </si>
  <si>
    <t>Oliver</t>
  </si>
  <si>
    <t>Marshall</t>
  </si>
  <si>
    <t>TRA FIG Performance Level - Men 11-12</t>
  </si>
  <si>
    <t>Aberystwyth Gym Club</t>
  </si>
  <si>
    <t>TUM FIG Performance Level - Men Senior</t>
  </si>
  <si>
    <t>Andreas</t>
  </si>
  <si>
    <t>Adams</t>
  </si>
  <si>
    <t>Michael</t>
  </si>
  <si>
    <t>O'Donnabhain</t>
  </si>
  <si>
    <t>Activ8 Trampoline Club</t>
  </si>
  <si>
    <t>Disabilities Performance - Category 1 - Men 15+</t>
  </si>
  <si>
    <t>Ethan</t>
  </si>
  <si>
    <t>McCall</t>
  </si>
  <si>
    <t>Disabilities Performance - Category 2 - Men U15</t>
  </si>
  <si>
    <t>Davidson</t>
  </si>
  <si>
    <t>Disabilities Performance - Category 2 - Women  15+</t>
  </si>
  <si>
    <t>Aliyah</t>
  </si>
  <si>
    <t>Huggins</t>
  </si>
  <si>
    <t>Aerodynamic T.C.</t>
  </si>
  <si>
    <t>DMT FIG Performance Level - Men 15-16</t>
  </si>
  <si>
    <t>Shaun</t>
  </si>
  <si>
    <t>Butler</t>
  </si>
  <si>
    <t>Alchemy Trampoline &amp; DMT Club</t>
  </si>
  <si>
    <t>DMT FIG Performance Level - Women 11-12</t>
  </si>
  <si>
    <t>Lucy</t>
  </si>
  <si>
    <t>Pook</t>
  </si>
  <si>
    <t>Alpha Trampoline Club</t>
  </si>
  <si>
    <t>Faith</t>
  </si>
  <si>
    <t>Hoban</t>
  </si>
  <si>
    <t>Alton Trampoline Club</t>
  </si>
  <si>
    <t>Stuart</t>
  </si>
  <si>
    <t>Sharpe</t>
  </si>
  <si>
    <t>Andover Gymnastics Club</t>
  </si>
  <si>
    <t>TUM FIG Performance Level - Men 13-14</t>
  </si>
  <si>
    <t>Fred</t>
  </si>
  <si>
    <t>Teague</t>
  </si>
  <si>
    <t>Henry</t>
  </si>
  <si>
    <t>Cookson</t>
  </si>
  <si>
    <t>Lewis</t>
  </si>
  <si>
    <t>McCoy</t>
  </si>
  <si>
    <t>Toby</t>
  </si>
  <si>
    <t>Lucas</t>
  </si>
  <si>
    <t>TUM FIG Performance Level - Men 17-21</t>
  </si>
  <si>
    <t>Radostin</t>
  </si>
  <si>
    <t>Barakova-Trankov</t>
  </si>
  <si>
    <t>TUM FIG Performance Level - Men 9-10</t>
  </si>
  <si>
    <t>Jake</t>
  </si>
  <si>
    <t>Allen</t>
  </si>
  <si>
    <t>Kristof</t>
  </si>
  <si>
    <t>Willerton</t>
  </si>
  <si>
    <t>TUM FIG Performance Level - Women 11-12</t>
  </si>
  <si>
    <t>Jessica</t>
  </si>
  <si>
    <t>Quinn</t>
  </si>
  <si>
    <t>Lilly</t>
  </si>
  <si>
    <t>Hanson-Moring</t>
  </si>
  <si>
    <t>TUM FIG Performance Level - Women 13-14</t>
  </si>
  <si>
    <t>Bella</t>
  </si>
  <si>
    <t>Hall-Cooper</t>
  </si>
  <si>
    <t>Layla</t>
  </si>
  <si>
    <t>Markham</t>
  </si>
  <si>
    <t>Mia</t>
  </si>
  <si>
    <t>Farr</t>
  </si>
  <si>
    <t>TUM FIG Performance Level - Women 15-16</t>
  </si>
  <si>
    <t>Comfort</t>
  </si>
  <si>
    <t>Yeates</t>
  </si>
  <si>
    <t>TUM FIG Performance Level - Women 17-21</t>
  </si>
  <si>
    <t>Ashley</t>
  </si>
  <si>
    <t>Preston</t>
  </si>
  <si>
    <t>Brain</t>
  </si>
  <si>
    <t>Saskia</t>
  </si>
  <si>
    <t>Servini</t>
  </si>
  <si>
    <t>TUM FIG Performance Level - Women Senior</t>
  </si>
  <si>
    <t>Aimee</t>
  </si>
  <si>
    <t>Antonius</t>
  </si>
  <si>
    <t>Antrim Phoenix DMT &amp; Trampoline Club</t>
  </si>
  <si>
    <t>Winters</t>
  </si>
  <si>
    <t>DMT FIG Performance Level - Women 13-14</t>
  </si>
  <si>
    <t>Emily</t>
  </si>
  <si>
    <t>Arthur</t>
  </si>
  <si>
    <t>Lara</t>
  </si>
  <si>
    <t>Scott</t>
  </si>
  <si>
    <t>Molly</t>
  </si>
  <si>
    <t>Mckenna</t>
  </si>
  <si>
    <t>DMT FIG Performance Level - Women 15-16</t>
  </si>
  <si>
    <t>Ellie</t>
  </si>
  <si>
    <t>Reid</t>
  </si>
  <si>
    <t>DMT FIG Performance Level - Women 17-21</t>
  </si>
  <si>
    <t>Hannah</t>
  </si>
  <si>
    <t>DMT FIG Performance Level - Women 9-10</t>
  </si>
  <si>
    <t>Eva</t>
  </si>
  <si>
    <t>Turley</t>
  </si>
  <si>
    <t>TRA FIG Performance Level - Women 13-14</t>
  </si>
  <si>
    <t>TRA FIG Performance Level - Women 15-16</t>
  </si>
  <si>
    <t>TRA FIG Performance Level - Women 9-10</t>
  </si>
  <si>
    <t>Antrim Phoenix G. &amp; T. Club</t>
  </si>
  <si>
    <t>Orla</t>
  </si>
  <si>
    <t>Mulholland</t>
  </si>
  <si>
    <t>Apollo Trampoline Club</t>
  </si>
  <si>
    <t>TRA FIG Performance Level - Men 13-14</t>
  </si>
  <si>
    <t>Westgarth</t>
  </si>
  <si>
    <t>TRA FIG Performance Level - Men 17-21</t>
  </si>
  <si>
    <t>Josh Paul</t>
  </si>
  <si>
    <t>Mcaleese</t>
  </si>
  <si>
    <t>Martin</t>
  </si>
  <si>
    <t>Bland</t>
  </si>
  <si>
    <t>TRA FIG Performance Level - Women 11-12</t>
  </si>
  <si>
    <t>Isla</t>
  </si>
  <si>
    <t>Robson</t>
  </si>
  <si>
    <t>Caitlyn</t>
  </si>
  <si>
    <t>Turnbull</t>
  </si>
  <si>
    <t>Evie</t>
  </si>
  <si>
    <t>Jazmine</t>
  </si>
  <si>
    <t>Pease</t>
  </si>
  <si>
    <t>Rebecca</t>
  </si>
  <si>
    <t>Stobbart</t>
  </si>
  <si>
    <t>TRA FIG Performance Level - Women 17-21</t>
  </si>
  <si>
    <t>Maggs</t>
  </si>
  <si>
    <t>Samantha</t>
  </si>
  <si>
    <t>Cummins</t>
  </si>
  <si>
    <t>Aspire Springers</t>
  </si>
  <si>
    <t>James</t>
  </si>
  <si>
    <t>Keenan</t>
  </si>
  <si>
    <t>Billy</t>
  </si>
  <si>
    <t>Catherine</t>
  </si>
  <si>
    <t>Thomas</t>
  </si>
  <si>
    <t>Bedwell</t>
  </si>
  <si>
    <t>TRA FIG Performance Level - Men 15-16</t>
  </si>
  <si>
    <t>Aspire Trampoline Academy</t>
  </si>
  <si>
    <t>Nicholas</t>
  </si>
  <si>
    <t>Smith</t>
  </si>
  <si>
    <t>DMT FIG Performance Level - Men 17-21</t>
  </si>
  <si>
    <t>Axis Trampoline Club</t>
  </si>
  <si>
    <t>Danielle</t>
  </si>
  <si>
    <t>Hurford</t>
  </si>
  <si>
    <t>TRA FIG Performance Level - Men Senior</t>
  </si>
  <si>
    <t>Oscar</t>
  </si>
  <si>
    <t>Percival</t>
  </si>
  <si>
    <t>Banchory Trampoline &amp; DMT Club</t>
  </si>
  <si>
    <t>Otto</t>
  </si>
  <si>
    <t>Ball</t>
  </si>
  <si>
    <t>Josh</t>
  </si>
  <si>
    <t>Murray</t>
  </si>
  <si>
    <t>Ava</t>
  </si>
  <si>
    <t>Fettes</t>
  </si>
  <si>
    <t>Morgan</t>
  </si>
  <si>
    <t>DMT FIG Performance Level - Women Senior</t>
  </si>
  <si>
    <t>Kim</t>
  </si>
  <si>
    <t>Beattie</t>
  </si>
  <si>
    <t>Basingstoke Gym Club</t>
  </si>
  <si>
    <t>Callum</t>
  </si>
  <si>
    <t>Bartlett</t>
  </si>
  <si>
    <t>TUM FIG Performance Level - Men 15-16</t>
  </si>
  <si>
    <t>Alexander</t>
  </si>
  <si>
    <t>Macbean</t>
  </si>
  <si>
    <t>Charles</t>
  </si>
  <si>
    <t>Patey</t>
  </si>
  <si>
    <t>Iain</t>
  </si>
  <si>
    <t>Foster</t>
  </si>
  <si>
    <t>Jay</t>
  </si>
  <si>
    <t>Fennell</t>
  </si>
  <si>
    <t>Harrison</t>
  </si>
  <si>
    <t>Walker</t>
  </si>
  <si>
    <t>Jack</t>
  </si>
  <si>
    <t>O’Brien</t>
  </si>
  <si>
    <t>Lottie</t>
  </si>
  <si>
    <t>Morris</t>
  </si>
  <si>
    <t>Williams</t>
  </si>
  <si>
    <t>India</t>
  </si>
  <si>
    <t>Eighteen</t>
  </si>
  <si>
    <t>Lauren</t>
  </si>
  <si>
    <t>Dunne</t>
  </si>
  <si>
    <t>Megan</t>
  </si>
  <si>
    <t>Brant</t>
  </si>
  <si>
    <t>Maisey</t>
  </si>
  <si>
    <t>Hannington-Green</t>
  </si>
  <si>
    <t>Kaitlin</t>
  </si>
  <si>
    <t>Lafferty</t>
  </si>
  <si>
    <t>Bassetlaw Trampoline Club</t>
  </si>
  <si>
    <t>White</t>
  </si>
  <si>
    <t>Katie</t>
  </si>
  <si>
    <t>Beveridge</t>
  </si>
  <si>
    <t>Belfast Galaxy Trampoline &amp; DMT Club enc Comet Kids</t>
  </si>
  <si>
    <t>Nicole</t>
  </si>
  <si>
    <t>Moore</t>
  </si>
  <si>
    <t>Holly</t>
  </si>
  <si>
    <t>Doherty</t>
  </si>
  <si>
    <t>Phoenix</t>
  </si>
  <si>
    <t>Brown</t>
  </si>
  <si>
    <t>Belle Vue Trampoline Club</t>
  </si>
  <si>
    <t>Scarlett</t>
  </si>
  <si>
    <t>Lenaghan</t>
  </si>
  <si>
    <t>Robinson</t>
  </si>
  <si>
    <t>Birkenhead Club</t>
  </si>
  <si>
    <t>Disabilities Performance - Category 2 -  Men 15+</t>
  </si>
  <si>
    <t>Tattersall</t>
  </si>
  <si>
    <t>Jai</t>
  </si>
  <si>
    <t>Franklin</t>
  </si>
  <si>
    <t>Cameron</t>
  </si>
  <si>
    <t>Caulfield-Pleavin</t>
  </si>
  <si>
    <t>DMT FIG Performance Level - Men 9-10</t>
  </si>
  <si>
    <t>Theo</t>
  </si>
  <si>
    <t>Davies</t>
  </si>
  <si>
    <t>Heather</t>
  </si>
  <si>
    <t>Bethany</t>
  </si>
  <si>
    <t>Williamson</t>
  </si>
  <si>
    <t>Steele</t>
  </si>
  <si>
    <t>Bolton Trampoline Club</t>
  </si>
  <si>
    <t>Disabilities Performance - Category 1 - Women 15+</t>
  </si>
  <si>
    <t>Kristen</t>
  </si>
  <si>
    <t>Hey</t>
  </si>
  <si>
    <t>Bourne 2 Bounce</t>
  </si>
  <si>
    <t>Love</t>
  </si>
  <si>
    <t>Juliet</t>
  </si>
  <si>
    <t>Nicholson</t>
  </si>
  <si>
    <t>Caitlin</t>
  </si>
  <si>
    <t>Rebekah</t>
  </si>
  <si>
    <t>Bourne Gymnastics Club</t>
  </si>
  <si>
    <t>Harvey</t>
  </si>
  <si>
    <t>Ingram</t>
  </si>
  <si>
    <t>George</t>
  </si>
  <si>
    <t>Lyons</t>
  </si>
  <si>
    <t>Amy</t>
  </si>
  <si>
    <t>Taylor</t>
  </si>
  <si>
    <t>Bradford Olympian T.C.</t>
  </si>
  <si>
    <t>Disabilities Performance - Category 2 - Women U15</t>
  </si>
  <si>
    <t>Hebden</t>
  </si>
  <si>
    <t>Brentwood Trampoline Club</t>
  </si>
  <si>
    <t>Ashleigh</t>
  </si>
  <si>
    <t>Doyle</t>
  </si>
  <si>
    <t>Bury Trampoline Club</t>
  </si>
  <si>
    <t>Freya</t>
  </si>
  <si>
    <t>Cairns</t>
  </si>
  <si>
    <t>Hollie</t>
  </si>
  <si>
    <t>Jones</t>
  </si>
  <si>
    <t>Caerau Vale Trampoline Club</t>
  </si>
  <si>
    <t>Breanne</t>
  </si>
  <si>
    <t>Murzyn</t>
  </si>
  <si>
    <t>Cardiff Met Trampoline Academy</t>
  </si>
  <si>
    <t>Lance</t>
  </si>
  <si>
    <t>Stephens</t>
  </si>
  <si>
    <t>Carlisle Trampoline Club</t>
  </si>
  <si>
    <t>Trotter</t>
  </si>
  <si>
    <t>Kira</t>
  </si>
  <si>
    <t>Holliday</t>
  </si>
  <si>
    <t>Belle</t>
  </si>
  <si>
    <t>Central Galaxy Coventry Trampoline Club</t>
  </si>
  <si>
    <t>Aidan</t>
  </si>
  <si>
    <t>Will</t>
  </si>
  <si>
    <t>Sheridan</t>
  </si>
  <si>
    <t>Daniel</t>
  </si>
  <si>
    <t>Edge</t>
  </si>
  <si>
    <t>Bowen</t>
  </si>
  <si>
    <t>Mcmillan</t>
  </si>
  <si>
    <t>Jemma</t>
  </si>
  <si>
    <t>Macdonald</t>
  </si>
  <si>
    <t>Aliz</t>
  </si>
  <si>
    <t>Sari</t>
  </si>
  <si>
    <t>Amber</t>
  </si>
  <si>
    <t>Fraser</t>
  </si>
  <si>
    <t>Charnwood Trampoline Club</t>
  </si>
  <si>
    <t>Gemma</t>
  </si>
  <si>
    <t>Lawther</t>
  </si>
  <si>
    <t>Cheshire Gymnastics</t>
  </si>
  <si>
    <t>Alisha</t>
  </si>
  <si>
    <t>Evanson</t>
  </si>
  <si>
    <t>City of Birmingham Gym Club</t>
  </si>
  <si>
    <t>TUM FIG Performance Level - Men 11-12</t>
  </si>
  <si>
    <t>Sebastian</t>
  </si>
  <si>
    <t>Deans</t>
  </si>
  <si>
    <t>Shakiem</t>
  </si>
  <si>
    <t>Dixon</t>
  </si>
  <si>
    <t>Evan</t>
  </si>
  <si>
    <t>Kemp</t>
  </si>
  <si>
    <t>Kallum</t>
  </si>
  <si>
    <t>Mulhall</t>
  </si>
  <si>
    <t>Marcus</t>
  </si>
  <si>
    <t>Dean</t>
  </si>
  <si>
    <t>Jaydon</t>
  </si>
  <si>
    <t>Paddock</t>
  </si>
  <si>
    <t>Hope</t>
  </si>
  <si>
    <t>Sutherland</t>
  </si>
  <si>
    <t>Bevan</t>
  </si>
  <si>
    <t>Louisa</t>
  </si>
  <si>
    <t>Maher</t>
  </si>
  <si>
    <t>Surman</t>
  </si>
  <si>
    <t>City of Edinburgh TC</t>
  </si>
  <si>
    <t>Emma</t>
  </si>
  <si>
    <t>Forrest</t>
  </si>
  <si>
    <t>Kelly</t>
  </si>
  <si>
    <t>Wynne</t>
  </si>
  <si>
    <t>Madeline</t>
  </si>
  <si>
    <t>Ciara</t>
  </si>
  <si>
    <t>Donlevy</t>
  </si>
  <si>
    <t>Kirsten</t>
  </si>
  <si>
    <t>Davie</t>
  </si>
  <si>
    <t>City of Liverpool RGC</t>
  </si>
  <si>
    <t>Skelhorn</t>
  </si>
  <si>
    <t>DMT FIG Performance Level - Men 13-14</t>
  </si>
  <si>
    <t>Tom</t>
  </si>
  <si>
    <t>Gibson</t>
  </si>
  <si>
    <t>John</t>
  </si>
  <si>
    <t>Murdock</t>
  </si>
  <si>
    <t>DMT FIG Performance Level - Men Senior</t>
  </si>
  <si>
    <t>Benjamin Thomas</t>
  </si>
  <si>
    <t>Atkins</t>
  </si>
  <si>
    <t>Hamby</t>
  </si>
  <si>
    <t>Emilie</t>
  </si>
  <si>
    <t>Cinnamond</t>
  </si>
  <si>
    <t>Lolli</t>
  </si>
  <si>
    <t>Nestor</t>
  </si>
  <si>
    <t>Sophie</t>
  </si>
  <si>
    <t>Moss</t>
  </si>
  <si>
    <t>Tilly</t>
  </si>
  <si>
    <t>Hodgkins</t>
  </si>
  <si>
    <t>Quinlivan</t>
  </si>
  <si>
    <t>Lilly Doreen</t>
  </si>
  <si>
    <t>Leavey</t>
  </si>
  <si>
    <t>Fletcher</t>
  </si>
  <si>
    <t>Bethan</t>
  </si>
  <si>
    <t>Davies-Williams</t>
  </si>
  <si>
    <t>Kiera</t>
  </si>
  <si>
    <t>Fisher</t>
  </si>
  <si>
    <t>Francesca</t>
  </si>
  <si>
    <t>Dawe</t>
  </si>
  <si>
    <t>Walton</t>
  </si>
  <si>
    <t>Adam</t>
  </si>
  <si>
    <t>Armstrong</t>
  </si>
  <si>
    <t>Kieron</t>
  </si>
  <si>
    <t>Max</t>
  </si>
  <si>
    <t>Middleton</t>
  </si>
  <si>
    <t>Fothergill</t>
  </si>
  <si>
    <t>Robert</t>
  </si>
  <si>
    <t>Safwane</t>
  </si>
  <si>
    <t>Salhi</t>
  </si>
  <si>
    <t>Zak</t>
  </si>
  <si>
    <t>Perzamanos</t>
  </si>
  <si>
    <t>Alex</t>
  </si>
  <si>
    <t>Bradshaw</t>
  </si>
  <si>
    <t>Rhys</t>
  </si>
  <si>
    <t>Northover</t>
  </si>
  <si>
    <t>Sophie Jo</t>
  </si>
  <si>
    <t>Millican</t>
  </si>
  <si>
    <t>Tabitha</t>
  </si>
  <si>
    <t>Gahan</t>
  </si>
  <si>
    <t>Abbi</t>
  </si>
  <si>
    <t>Lyons-Killey</t>
  </si>
  <si>
    <t>Beth</t>
  </si>
  <si>
    <t>Colton</t>
  </si>
  <si>
    <t>Georgia</t>
  </si>
  <si>
    <t>Kelise</t>
  </si>
  <si>
    <t>Wilson-Smith</t>
  </si>
  <si>
    <t>Lotanna</t>
  </si>
  <si>
    <t>Eltringham-Onuora</t>
  </si>
  <si>
    <t>Maggie</t>
  </si>
  <si>
    <t>Fyfe</t>
  </si>
  <si>
    <t>Grace</t>
  </si>
  <si>
    <t>Bagguley</t>
  </si>
  <si>
    <t>Keira</t>
  </si>
  <si>
    <t>Shaw</t>
  </si>
  <si>
    <t>Rhianna</t>
  </si>
  <si>
    <t>Mulligan</t>
  </si>
  <si>
    <t>Harriet</t>
  </si>
  <si>
    <t>Kiara</t>
  </si>
  <si>
    <t>Willow</t>
  </si>
  <si>
    <t>Clarke-May</t>
  </si>
  <si>
    <t>Charlotte</t>
  </si>
  <si>
    <t>Slater</t>
  </si>
  <si>
    <t>TRA FIG Performance Level - Women Senior</t>
  </si>
  <si>
    <t>Olivia</t>
  </si>
  <si>
    <t>Kenny</t>
  </si>
  <si>
    <t>City of Plymouth Trampoline and Gymnastics Club</t>
  </si>
  <si>
    <t>Ben</t>
  </si>
  <si>
    <t>Bluett</t>
  </si>
  <si>
    <t>Evangeline</t>
  </si>
  <si>
    <t>Piper</t>
  </si>
  <si>
    <t>Libby</t>
  </si>
  <si>
    <t>Weddle</t>
  </si>
  <si>
    <t>Stephanie</t>
  </si>
  <si>
    <t>Hancock</t>
  </si>
  <si>
    <t>Lacey</t>
  </si>
  <si>
    <t>Nyla</t>
  </si>
  <si>
    <t>Evely</t>
  </si>
  <si>
    <t>City Of Salford Trampoline Club</t>
  </si>
  <si>
    <t>Bashar</t>
  </si>
  <si>
    <t>Alturk</t>
  </si>
  <si>
    <t>Cavanagh</t>
  </si>
  <si>
    <t>Inglis</t>
  </si>
  <si>
    <t>Parkinson</t>
  </si>
  <si>
    <t>Sahara</t>
  </si>
  <si>
    <t>Carter</t>
  </si>
  <si>
    <t>Ella</t>
  </si>
  <si>
    <t>Deeside Gymnastics Club</t>
  </si>
  <si>
    <t>Lily</t>
  </si>
  <si>
    <t>Jenkins</t>
  </si>
  <si>
    <t>Derby City Gymnastics Club</t>
  </si>
  <si>
    <t>Remi</t>
  </si>
  <si>
    <t>Clifford</t>
  </si>
  <si>
    <t>Charlie</t>
  </si>
  <si>
    <t>Box</t>
  </si>
  <si>
    <t>Elijah</t>
  </si>
  <si>
    <t>Macrae</t>
  </si>
  <si>
    <t>Nathan</t>
  </si>
  <si>
    <t>Kennedy</t>
  </si>
  <si>
    <t>Ziggy</t>
  </si>
  <si>
    <t>Turton</t>
  </si>
  <si>
    <t>DGC2k</t>
  </si>
  <si>
    <t>Sandy</t>
  </si>
  <si>
    <t>Robb</t>
  </si>
  <si>
    <t>Dharma Gym for All</t>
  </si>
  <si>
    <t>Rhiannon</t>
  </si>
  <si>
    <t>Roberts</t>
  </si>
  <si>
    <t>Diamonds Gymnastic Club</t>
  </si>
  <si>
    <t>Zac</t>
  </si>
  <si>
    <t>Cooper</t>
  </si>
  <si>
    <t>Bedford</t>
  </si>
  <si>
    <t>Diamonds Trampoline &amp; DMT Club</t>
  </si>
  <si>
    <t>Cree</t>
  </si>
  <si>
    <t>Dimax Gymnastics</t>
  </si>
  <si>
    <t>Reuben</t>
  </si>
  <si>
    <t>Lerwill</t>
  </si>
  <si>
    <t>Ieuan</t>
  </si>
  <si>
    <t>Beatrice</t>
  </si>
  <si>
    <t>Aeliyah Reigne</t>
  </si>
  <si>
    <t>Vergara</t>
  </si>
  <si>
    <t>Leia</t>
  </si>
  <si>
    <t>Vobe</t>
  </si>
  <si>
    <t>Watts</t>
  </si>
  <si>
    <t>Durham City Gymnastics Club</t>
  </si>
  <si>
    <t>Bartley</t>
  </si>
  <si>
    <t>Patrick</t>
  </si>
  <si>
    <t>Price</t>
  </si>
  <si>
    <t>Richardson</t>
  </si>
  <si>
    <t>Westwood</t>
  </si>
  <si>
    <t>David</t>
  </si>
  <si>
    <t>Harry</t>
  </si>
  <si>
    <t>Morton</t>
  </si>
  <si>
    <t>Erin</t>
  </si>
  <si>
    <t>Ryan</t>
  </si>
  <si>
    <t>Scarlett-Rose</t>
  </si>
  <si>
    <t>Connelly-Goodsell</t>
  </si>
  <si>
    <t>Cutmore</t>
  </si>
  <si>
    <t>Lovstad</t>
  </si>
  <si>
    <t>Laila</t>
  </si>
  <si>
    <t>English</t>
  </si>
  <si>
    <t>Lorna</t>
  </si>
  <si>
    <t>Mcallister</t>
  </si>
  <si>
    <t>Elisha</t>
  </si>
  <si>
    <t>Yorke</t>
  </si>
  <si>
    <t>Husband</t>
  </si>
  <si>
    <t>TUM FIG Performance Level - Women 9-10</t>
  </si>
  <si>
    <t>Baldwin</t>
  </si>
  <si>
    <t>West</t>
  </si>
  <si>
    <t>Holloway</t>
  </si>
  <si>
    <t>Leah</t>
  </si>
  <si>
    <t>Cogdon</t>
  </si>
  <si>
    <t>Macey</t>
  </si>
  <si>
    <t>Wardropper</t>
  </si>
  <si>
    <t>Maya</t>
  </si>
  <si>
    <t>Fatherley</t>
  </si>
  <si>
    <t>Ruby</t>
  </si>
  <si>
    <t>Proud</t>
  </si>
  <si>
    <t>O'Toole</t>
  </si>
  <si>
    <t>Verity</t>
  </si>
  <si>
    <t>Ranns</t>
  </si>
  <si>
    <t>Lowin</t>
  </si>
  <si>
    <t>Lim</t>
  </si>
  <si>
    <t>Shanice</t>
  </si>
  <si>
    <t>Dynamite GC</t>
  </si>
  <si>
    <t>Riley</t>
  </si>
  <si>
    <t>Summers</t>
  </si>
  <si>
    <t>Neve</t>
  </si>
  <si>
    <t>Kehoe</t>
  </si>
  <si>
    <t>Rachael</t>
  </si>
  <si>
    <t>Auld</t>
  </si>
  <si>
    <t>Liddell</t>
  </si>
  <si>
    <t>Eve</t>
  </si>
  <si>
    <t>Donnelly</t>
  </si>
  <si>
    <t>Edgbarrow Trampoline Club</t>
  </si>
  <si>
    <t>Barker</t>
  </si>
  <si>
    <t>Frank</t>
  </si>
  <si>
    <t>Eleanor</t>
  </si>
  <si>
    <t>Edwards</t>
  </si>
  <si>
    <t>Natasha</t>
  </si>
  <si>
    <t>Tapster</t>
  </si>
  <si>
    <t>Tahlia</t>
  </si>
  <si>
    <t>Amelia</t>
  </si>
  <si>
    <t>Rachel</t>
  </si>
  <si>
    <t>Slatter</t>
  </si>
  <si>
    <t>Dollery</t>
  </si>
  <si>
    <t>Dowrich</t>
  </si>
  <si>
    <t>Kai</t>
  </si>
  <si>
    <t>Juttla</t>
  </si>
  <si>
    <t>Leakey</t>
  </si>
  <si>
    <t>Clarissa</t>
  </si>
  <si>
    <t>Seraphin</t>
  </si>
  <si>
    <t>Glover</t>
  </si>
  <si>
    <t>Romy</t>
  </si>
  <si>
    <t>Gillard</t>
  </si>
  <si>
    <t>Exeter Trampoline Academy</t>
  </si>
  <si>
    <t>Katy</t>
  </si>
  <si>
    <t>Logan</t>
  </si>
  <si>
    <t>Augustus</t>
  </si>
  <si>
    <t>Hetherington</t>
  </si>
  <si>
    <t>Finley</t>
  </si>
  <si>
    <t>Paul</t>
  </si>
  <si>
    <t>Reece</t>
  </si>
  <si>
    <t>Vernon</t>
  </si>
  <si>
    <t>Elleisa</t>
  </si>
  <si>
    <t>Hinton</t>
  </si>
  <si>
    <t>Matilda</t>
  </si>
  <si>
    <t>Renouf</t>
  </si>
  <si>
    <t>Honey</t>
  </si>
  <si>
    <t>Moe</t>
  </si>
  <si>
    <t>Lucinda</t>
  </si>
  <si>
    <t>Parr</t>
  </si>
  <si>
    <t>Natalya</t>
  </si>
  <si>
    <t>Helvadjian</t>
  </si>
  <si>
    <t>Hooper-Bleeks</t>
  </si>
  <si>
    <t>Isaac</t>
  </si>
  <si>
    <t>Turner</t>
  </si>
  <si>
    <t>Flight Gymnastics Academy</t>
  </si>
  <si>
    <t>McLeod</t>
  </si>
  <si>
    <t>Abbie</t>
  </si>
  <si>
    <t>Thompson</t>
  </si>
  <si>
    <t>Fionnuala</t>
  </si>
  <si>
    <t>Devine</t>
  </si>
  <si>
    <t>Flyers TC</t>
  </si>
  <si>
    <t>Birrell</t>
  </si>
  <si>
    <t>SEAN</t>
  </si>
  <si>
    <t>FORREST</t>
  </si>
  <si>
    <t>Larg</t>
  </si>
  <si>
    <t>Buist</t>
  </si>
  <si>
    <t>Leo</t>
  </si>
  <si>
    <t>Glasgow Trampoline Club</t>
  </si>
  <si>
    <t>Burns</t>
  </si>
  <si>
    <t>Sarah</t>
  </si>
  <si>
    <t>Gallacher</t>
  </si>
  <si>
    <t>Guernsey Gymnastics Centre Ltd</t>
  </si>
  <si>
    <t>Sophia</t>
  </si>
  <si>
    <t>Eisenhuth</t>
  </si>
  <si>
    <t>Harlequin Gym Squad</t>
  </si>
  <si>
    <t>Aston</t>
  </si>
  <si>
    <t>Fairbanks</t>
  </si>
  <si>
    <t>Enrique</t>
  </si>
  <si>
    <t>Pazaran-Butler</t>
  </si>
  <si>
    <t>Garbutt</t>
  </si>
  <si>
    <t>Georgi</t>
  </si>
  <si>
    <t>Issott</t>
  </si>
  <si>
    <t>Harrogate Gymnastics Club</t>
  </si>
  <si>
    <t>Carey</t>
  </si>
  <si>
    <t>Xavier</t>
  </si>
  <si>
    <t>Lovell</t>
  </si>
  <si>
    <t>Lock</t>
  </si>
  <si>
    <t>Shrimpton</t>
  </si>
  <si>
    <t>Hale</t>
  </si>
  <si>
    <t>Jacob</t>
  </si>
  <si>
    <t>Coyle</t>
  </si>
  <si>
    <t>Heart of England Trampoline &amp; DMT Club</t>
  </si>
  <si>
    <t>Bowmer</t>
  </si>
  <si>
    <t>Hawkins</t>
  </si>
  <si>
    <t>Cooke</t>
  </si>
  <si>
    <t>Berridge</t>
  </si>
  <si>
    <t>Tim</t>
  </si>
  <si>
    <t>Horgan</t>
  </si>
  <si>
    <t>Elizabeth</t>
  </si>
  <si>
    <t>Rose</t>
  </si>
  <si>
    <t>Anais</t>
  </si>
  <si>
    <t>Cornforth</t>
  </si>
  <si>
    <t>Olivia-May</t>
  </si>
  <si>
    <t>Street</t>
  </si>
  <si>
    <t>Phoebe</t>
  </si>
  <si>
    <t>Heathrow Gym Club</t>
  </si>
  <si>
    <t>Joao</t>
  </si>
  <si>
    <t>Caeiro</t>
  </si>
  <si>
    <t>Hendon Gym Club</t>
  </si>
  <si>
    <t>Stefan</t>
  </si>
  <si>
    <t>Truscott</t>
  </si>
  <si>
    <t>Hollington Gymnastics Club</t>
  </si>
  <si>
    <t>Maddison</t>
  </si>
  <si>
    <t>Luke</t>
  </si>
  <si>
    <t>JUMP GC</t>
  </si>
  <si>
    <t>Cunningham</t>
  </si>
  <si>
    <t>Paige</t>
  </si>
  <si>
    <t>Russell</t>
  </si>
  <si>
    <t>Jump U.K.</t>
  </si>
  <si>
    <t>Barnes</t>
  </si>
  <si>
    <t>TRA FIG Performance Level - Men 9-10</t>
  </si>
  <si>
    <t>Colclough</t>
  </si>
  <si>
    <t>Millie</t>
  </si>
  <si>
    <t>Gradwell</t>
  </si>
  <si>
    <t>Moores</t>
  </si>
  <si>
    <t>Jumpers Trampoline Club</t>
  </si>
  <si>
    <t>Buck</t>
  </si>
  <si>
    <t>Gray</t>
  </si>
  <si>
    <t>Keeping</t>
  </si>
  <si>
    <t>Mabel</t>
  </si>
  <si>
    <t>Reinelt</t>
  </si>
  <si>
    <t>Jayden</t>
  </si>
  <si>
    <t>Boreham</t>
  </si>
  <si>
    <t>Johnston</t>
  </si>
  <si>
    <t>Constable</t>
  </si>
  <si>
    <t>Ferrari</t>
  </si>
  <si>
    <t>Bahamondes-Tedham</t>
  </si>
  <si>
    <t>Woodall</t>
  </si>
  <si>
    <t>Dawes</t>
  </si>
  <si>
    <t>Kingston Trampoline Academy</t>
  </si>
  <si>
    <t>Dovydas</t>
  </si>
  <si>
    <t>Olekas</t>
  </si>
  <si>
    <t>Chloe</t>
  </si>
  <si>
    <t>Annett</t>
  </si>
  <si>
    <t>Baxter</t>
  </si>
  <si>
    <t>Leeds Rebound Gymnastics Club</t>
  </si>
  <si>
    <t>Kaelin</t>
  </si>
  <si>
    <t>Tate</t>
  </si>
  <si>
    <t>Stead</t>
  </si>
  <si>
    <t>Mason</t>
  </si>
  <si>
    <t>Green</t>
  </si>
  <si>
    <t>Elliott</t>
  </si>
  <si>
    <t>Hares</t>
  </si>
  <si>
    <t>Brooke</t>
  </si>
  <si>
    <t>Wray</t>
  </si>
  <si>
    <t>Abigail</t>
  </si>
  <si>
    <t>Walls</t>
  </si>
  <si>
    <t>Graham</t>
  </si>
  <si>
    <t>Joshua</t>
  </si>
  <si>
    <t>Mcgowan</t>
  </si>
  <si>
    <t>Moise</t>
  </si>
  <si>
    <t>Biock</t>
  </si>
  <si>
    <t>Cody</t>
  </si>
  <si>
    <t>Burke</t>
  </si>
  <si>
    <t>Eitan</t>
  </si>
  <si>
    <t>Aibi</t>
  </si>
  <si>
    <t>Sam</t>
  </si>
  <si>
    <t>Carl</t>
  </si>
  <si>
    <t>Galea</t>
  </si>
  <si>
    <t>Gabriella</t>
  </si>
  <si>
    <t>Moorhouse</t>
  </si>
  <si>
    <t>Maisie</t>
  </si>
  <si>
    <t>Linaker-Walsh</t>
  </si>
  <si>
    <t>Eliza</t>
  </si>
  <si>
    <t>Saxton</t>
  </si>
  <si>
    <t>Peach</t>
  </si>
  <si>
    <t>Pearson</t>
  </si>
  <si>
    <t>Parker</t>
  </si>
  <si>
    <t>London DMT</t>
  </si>
  <si>
    <t>Petar</t>
  </si>
  <si>
    <t>Stanchev</t>
  </si>
  <si>
    <t>Maesteg Trampoline Club</t>
  </si>
  <si>
    <t>Ashman</t>
  </si>
  <si>
    <t>Alice</t>
  </si>
  <si>
    <t>McCabe</t>
  </si>
  <si>
    <t>Kayla</t>
  </si>
  <si>
    <t>Oconnor</t>
  </si>
  <si>
    <t>Marriotts Gym Club</t>
  </si>
  <si>
    <t>Frost</t>
  </si>
  <si>
    <t>Omo</t>
  </si>
  <si>
    <t>Aikeremiokha</t>
  </si>
  <si>
    <t>Gosling</t>
  </si>
  <si>
    <t>Anna</t>
  </si>
  <si>
    <t>Weir</t>
  </si>
  <si>
    <t>Ruth</t>
  </si>
  <si>
    <t>Shevelan</t>
  </si>
  <si>
    <t>Max Force</t>
  </si>
  <si>
    <t>Lola</t>
  </si>
  <si>
    <t>Xaidan-Sofia</t>
  </si>
  <si>
    <t>Gooding</t>
  </si>
  <si>
    <t>Rosa</t>
  </si>
  <si>
    <t>Clark</t>
  </si>
  <si>
    <t>Sasha</t>
  </si>
  <si>
    <t>Khan</t>
  </si>
  <si>
    <t>Drawbridge</t>
  </si>
  <si>
    <t>Hodder</t>
  </si>
  <si>
    <t>Milton Keynes Gym</t>
  </si>
  <si>
    <t>Farrar</t>
  </si>
  <si>
    <t>Colquhoun</t>
  </si>
  <si>
    <t>Webb</t>
  </si>
  <si>
    <t>Dayle</t>
  </si>
  <si>
    <t>Inkson</t>
  </si>
  <si>
    <t>Freddy</t>
  </si>
  <si>
    <t>Liggins</t>
  </si>
  <si>
    <t>Taddei-Henry</t>
  </si>
  <si>
    <t>Pendleton</t>
  </si>
  <si>
    <t>Parry</t>
  </si>
  <si>
    <t>Joseph</t>
  </si>
  <si>
    <t>Tuck</t>
  </si>
  <si>
    <t>William</t>
  </si>
  <si>
    <t>Breslin</t>
  </si>
  <si>
    <t>Pippa</t>
  </si>
  <si>
    <t>Eyles</t>
  </si>
  <si>
    <t>Daisy</t>
  </si>
  <si>
    <t>Copestake</t>
  </si>
  <si>
    <t>Emmie</t>
  </si>
  <si>
    <t>Hayward</t>
  </si>
  <si>
    <t>Naana</t>
  </si>
  <si>
    <t>Oppon</t>
  </si>
  <si>
    <t>Potter</t>
  </si>
  <si>
    <t>Miles</t>
  </si>
  <si>
    <t>Lily May</t>
  </si>
  <si>
    <t>Titley</t>
  </si>
  <si>
    <t>Sullivan</t>
  </si>
  <si>
    <t>Demi</t>
  </si>
  <si>
    <t>Harris</t>
  </si>
  <si>
    <t>Ffion</t>
  </si>
  <si>
    <t>Lloyd</t>
  </si>
  <si>
    <t>Hermione</t>
  </si>
  <si>
    <t>Mellor</t>
  </si>
  <si>
    <t>Billingham</t>
  </si>
  <si>
    <t>Kealy</t>
  </si>
  <si>
    <t>Ministry Of Air</t>
  </si>
  <si>
    <t>Stewart</t>
  </si>
  <si>
    <t>Wicks</t>
  </si>
  <si>
    <t>Leocadie</t>
  </si>
  <si>
    <t>Bedoya</t>
  </si>
  <si>
    <t>Meadow</t>
  </si>
  <si>
    <t>Newton Abbot Somersaults</t>
  </si>
  <si>
    <t>Alfie</t>
  </si>
  <si>
    <t>Collier</t>
  </si>
  <si>
    <t>Northamptonshire Trampoline Gymnastics Academy</t>
  </si>
  <si>
    <t>Meech</t>
  </si>
  <si>
    <t>Tyler</t>
  </si>
  <si>
    <t>Cole-Dyer</t>
  </si>
  <si>
    <t>Andrew</t>
  </si>
  <si>
    <t>Stamp</t>
  </si>
  <si>
    <t>Waine</t>
  </si>
  <si>
    <t>Chapman</t>
  </si>
  <si>
    <t>Isobel</t>
  </si>
  <si>
    <t>Savanna</t>
  </si>
  <si>
    <t>Wootton</t>
  </si>
  <si>
    <t>Vassel</t>
  </si>
  <si>
    <t>Newcombe</t>
  </si>
  <si>
    <t>Lois</t>
  </si>
  <si>
    <t>Moseley</t>
  </si>
  <si>
    <t>Brodie</t>
  </si>
  <si>
    <t>Hove-Coleman</t>
  </si>
  <si>
    <t>Northern Hope Gym Club</t>
  </si>
  <si>
    <t>Darby</t>
  </si>
  <si>
    <t>Fox</t>
  </si>
  <si>
    <t>Germain</t>
  </si>
  <si>
    <t>Natalia</t>
  </si>
  <si>
    <t>Profit</t>
  </si>
  <si>
    <t>OLGA Poole</t>
  </si>
  <si>
    <t>Disabilities Performance - Category 1 - Men U15</t>
  </si>
  <si>
    <t>Isabella</t>
  </si>
  <si>
    <t>Pereira</t>
  </si>
  <si>
    <t>Frederick</t>
  </si>
  <si>
    <t>Leigh-Warren</t>
  </si>
  <si>
    <t>Kester</t>
  </si>
  <si>
    <t>Wilson</t>
  </si>
  <si>
    <t>Otis</t>
  </si>
  <si>
    <t>Mcauliffe</t>
  </si>
  <si>
    <t>Edward</t>
  </si>
  <si>
    <t>Weeden</t>
  </si>
  <si>
    <t>Tayla</t>
  </si>
  <si>
    <t>Gerrard</t>
  </si>
  <si>
    <t>Nicolle</t>
  </si>
  <si>
    <t>Lake</t>
  </si>
  <si>
    <t>Anabel Mae Jane</t>
  </si>
  <si>
    <t>Edem</t>
  </si>
  <si>
    <t>Maddi</t>
  </si>
  <si>
    <t>Tarrant</t>
  </si>
  <si>
    <t>Macy</t>
  </si>
  <si>
    <t>Fenwick</t>
  </si>
  <si>
    <t>Zaldua</t>
  </si>
  <si>
    <t>Eddie</t>
  </si>
  <si>
    <t>Corben</t>
  </si>
  <si>
    <t>Lavell</t>
  </si>
  <si>
    <t>Dobson</t>
  </si>
  <si>
    <t>Tubbs</t>
  </si>
  <si>
    <t>Robin</t>
  </si>
  <si>
    <t>Hartey</t>
  </si>
  <si>
    <t>Owen</t>
  </si>
  <si>
    <t>Laura</t>
  </si>
  <si>
    <t>Dominey</t>
  </si>
  <si>
    <t>Clarke</t>
  </si>
  <si>
    <t>Tompkins</t>
  </si>
  <si>
    <t>Evans</t>
  </si>
  <si>
    <t>Collington-Mears</t>
  </si>
  <si>
    <t>Jude</t>
  </si>
  <si>
    <t>Luca</t>
  </si>
  <si>
    <t>Antell</t>
  </si>
  <si>
    <t>Benjamin</t>
  </si>
  <si>
    <t>Goodall</t>
  </si>
  <si>
    <t>Pegasus Trampoline Club</t>
  </si>
  <si>
    <t>Caley</t>
  </si>
  <si>
    <t>Peninsula Trampoline Club</t>
  </si>
  <si>
    <t>Hunter</t>
  </si>
  <si>
    <t>Freel</t>
  </si>
  <si>
    <t>Phoenix High Flyers</t>
  </si>
  <si>
    <t>Moir</t>
  </si>
  <si>
    <t>Petch</t>
  </si>
  <si>
    <t>Emilia</t>
  </si>
  <si>
    <t>Motiejunaite</t>
  </si>
  <si>
    <t>Haffey</t>
  </si>
  <si>
    <t>Cuffling</t>
  </si>
  <si>
    <t>Pinewood Gymnastics Club Ltd</t>
  </si>
  <si>
    <t>Luzolo</t>
  </si>
  <si>
    <t>Tristan</t>
  </si>
  <si>
    <t>Singelee</t>
  </si>
  <si>
    <t>Cowen</t>
  </si>
  <si>
    <t>Beckley</t>
  </si>
  <si>
    <t>Dominic</t>
  </si>
  <si>
    <t>Mensah</t>
  </si>
  <si>
    <t>Elle</t>
  </si>
  <si>
    <t>Outram</t>
  </si>
  <si>
    <t>Hoskin</t>
  </si>
  <si>
    <t>Daniela</t>
  </si>
  <si>
    <t>Dicioccio</t>
  </si>
  <si>
    <t>Georgina</t>
  </si>
  <si>
    <t>Leech</t>
  </si>
  <si>
    <t>Seaman</t>
  </si>
  <si>
    <t>Keren</t>
  </si>
  <si>
    <t>Trainer</t>
  </si>
  <si>
    <t>Portsmouth Trampoline Club</t>
  </si>
  <si>
    <t>Binny</t>
  </si>
  <si>
    <t>Propulsion Trampolining Club</t>
  </si>
  <si>
    <t>Clayton</t>
  </si>
  <si>
    <t>Farlam</t>
  </si>
  <si>
    <t>Newman</t>
  </si>
  <si>
    <t>Oldrid</t>
  </si>
  <si>
    <t>Charley</t>
  </si>
  <si>
    <t>Stone</t>
  </si>
  <si>
    <t>Kendrick</t>
  </si>
  <si>
    <t>Westbrook</t>
  </si>
  <si>
    <t>Holmes</t>
  </si>
  <si>
    <t>Issabel</t>
  </si>
  <si>
    <t>Spurr-Ohare</t>
  </si>
  <si>
    <t>Sprakes</t>
  </si>
  <si>
    <t>Buckles</t>
  </si>
  <si>
    <t>Ellen</t>
  </si>
  <si>
    <t>McDonough</t>
  </si>
  <si>
    <t>Jordan</t>
  </si>
  <si>
    <t>Quayside Trampoline &amp; Gym Club</t>
  </si>
  <si>
    <t>Dale</t>
  </si>
  <si>
    <t>Dj</t>
  </si>
  <si>
    <t>Mcarthur</t>
  </si>
  <si>
    <t>Joel</t>
  </si>
  <si>
    <t>Arlotte</t>
  </si>
  <si>
    <t>Gundry-White</t>
  </si>
  <si>
    <t>Jowett</t>
  </si>
  <si>
    <t>Ledger</t>
  </si>
  <si>
    <t>Martha</t>
  </si>
  <si>
    <t>Boddington</t>
  </si>
  <si>
    <t>Talia</t>
  </si>
  <si>
    <t>Macrides</t>
  </si>
  <si>
    <t>Queensmead Trampoline Club</t>
  </si>
  <si>
    <t>Mitchell</t>
  </si>
  <si>
    <t>Rebel Roos</t>
  </si>
  <si>
    <t>Douce</t>
  </si>
  <si>
    <t>Young</t>
  </si>
  <si>
    <t>Recoil Trampoline Club</t>
  </si>
  <si>
    <t>Sapphire</t>
  </si>
  <si>
    <t>Hagon</t>
  </si>
  <si>
    <t>Taunton</t>
  </si>
  <si>
    <t>Revolution Gymnastics Club</t>
  </si>
  <si>
    <t>Christie</t>
  </si>
  <si>
    <t>Bailey</t>
  </si>
  <si>
    <t>Forbes</t>
  </si>
  <si>
    <t>Alicia</t>
  </si>
  <si>
    <t>Field</t>
  </si>
  <si>
    <t>Ross</t>
  </si>
  <si>
    <t>Jaeda-Lei</t>
  </si>
  <si>
    <t>Jeffers</t>
  </si>
  <si>
    <t>Kplomedo</t>
  </si>
  <si>
    <t>Mcnally</t>
  </si>
  <si>
    <t>Rotations</t>
  </si>
  <si>
    <t>Abhi</t>
  </si>
  <si>
    <t>Marlow</t>
  </si>
  <si>
    <t>Carys</t>
  </si>
  <si>
    <t>Verdicchio</t>
  </si>
  <si>
    <t>Run DMT</t>
  </si>
  <si>
    <t>Parkin</t>
  </si>
  <si>
    <t>Dewe</t>
  </si>
  <si>
    <t>Hadlow</t>
  </si>
  <si>
    <t>Sandwell Flyers</t>
  </si>
  <si>
    <t>Aydin</t>
  </si>
  <si>
    <t>Ali</t>
  </si>
  <si>
    <t>Whitehouse</t>
  </si>
  <si>
    <t>Horton</t>
  </si>
  <si>
    <t>Jada</t>
  </si>
  <si>
    <t>Porter</t>
  </si>
  <si>
    <t>Corin</t>
  </si>
  <si>
    <t>Maddy</t>
  </si>
  <si>
    <t>Philbrook</t>
  </si>
  <si>
    <t>Kinsell</t>
  </si>
  <si>
    <t>Skye-Rose</t>
  </si>
  <si>
    <t>Hamilton</t>
  </si>
  <si>
    <t>Sapphire GC</t>
  </si>
  <si>
    <t>Brandon</t>
  </si>
  <si>
    <t>Kerr</t>
  </si>
  <si>
    <t>Hughes</t>
  </si>
  <si>
    <t>Anderson</t>
  </si>
  <si>
    <t>Darci</t>
  </si>
  <si>
    <t>Tierney</t>
  </si>
  <si>
    <t>Milly</t>
  </si>
  <si>
    <t>Campbell</t>
  </si>
  <si>
    <t>Mumama Kwaama</t>
  </si>
  <si>
    <t>Sensie</t>
  </si>
  <si>
    <t>Sheffield Performance Trampoline &amp; Gymnastics Club</t>
  </si>
  <si>
    <t>Blake</t>
  </si>
  <si>
    <t>Mcmanus</t>
  </si>
  <si>
    <t>Kerem</t>
  </si>
  <si>
    <t>Kamal</t>
  </si>
  <si>
    <t>Birch</t>
  </si>
  <si>
    <t>Sky High Trampoline Gymnastics Academy</t>
  </si>
  <si>
    <t>Oakley</t>
  </si>
  <si>
    <t>Bradford</t>
  </si>
  <si>
    <t>Harper</t>
  </si>
  <si>
    <t>Winslet</t>
  </si>
  <si>
    <t>Jaques</t>
  </si>
  <si>
    <t>Ryden</t>
  </si>
  <si>
    <t>Temple</t>
  </si>
  <si>
    <t>Southampton Trampoline Club</t>
  </si>
  <si>
    <t>Orford</t>
  </si>
  <si>
    <t>Southwark Gymnastics Club</t>
  </si>
  <si>
    <t>Ruben</t>
  </si>
  <si>
    <t>Chiles</t>
  </si>
  <si>
    <t>Spelthorne Gymnastics</t>
  </si>
  <si>
    <t>Corrado</t>
  </si>
  <si>
    <t>D'orsa</t>
  </si>
  <si>
    <t>Freire</t>
  </si>
  <si>
    <t>Alistair</t>
  </si>
  <si>
    <t>Nightingale</t>
  </si>
  <si>
    <t>Callie</t>
  </si>
  <si>
    <t>Demi-Leigh</t>
  </si>
  <si>
    <t>Hodgkin</t>
  </si>
  <si>
    <t>Amalia</t>
  </si>
  <si>
    <t>Kenna</t>
  </si>
  <si>
    <t>Rowe</t>
  </si>
  <si>
    <t>Elle-Rose</t>
  </si>
  <si>
    <t>Arnold</t>
  </si>
  <si>
    <t>Springfield Park Bouncers</t>
  </si>
  <si>
    <t>Stainsby School of Gymnastics</t>
  </si>
  <si>
    <t>Bennison</t>
  </si>
  <si>
    <t>Lani</t>
  </si>
  <si>
    <t>Ravenhall</t>
  </si>
  <si>
    <t>Ayre</t>
  </si>
  <si>
    <t>Walters</t>
  </si>
  <si>
    <t>Fixter</t>
  </si>
  <si>
    <t>StarJump Trampoline Club</t>
  </si>
  <si>
    <t>Samuel</t>
  </si>
  <si>
    <t>Newman Kemp</t>
  </si>
  <si>
    <t>Starlight</t>
  </si>
  <si>
    <t>Edith</t>
  </si>
  <si>
    <t>Lay</t>
  </si>
  <si>
    <t>Evie-Mae</t>
  </si>
  <si>
    <t>Shirley</t>
  </si>
  <si>
    <t>Stoke Trampolining &amp; Gymnastics Club</t>
  </si>
  <si>
    <t>Aiden</t>
  </si>
  <si>
    <t>Hare</t>
  </si>
  <si>
    <t>Summerfield</t>
  </si>
  <si>
    <t>Tommie</t>
  </si>
  <si>
    <t>Clowes</t>
  </si>
  <si>
    <t>Madison</t>
  </si>
  <si>
    <t>Booth</t>
  </si>
  <si>
    <t>Lydia</t>
  </si>
  <si>
    <t>Cross</t>
  </si>
  <si>
    <t>Tia</t>
  </si>
  <si>
    <t>Inskip-Clarkson</t>
  </si>
  <si>
    <t>Sussex Martlets Trampoline Club</t>
  </si>
  <si>
    <t>Sofija</t>
  </si>
  <si>
    <t>Kalnicenko</t>
  </si>
  <si>
    <t>Taunton Trampolining and Gymnastics Academy (TTGA)</t>
  </si>
  <si>
    <t>Hanlon-Webber</t>
  </si>
  <si>
    <t>Tay Trampoline Club</t>
  </si>
  <si>
    <t>Shively</t>
  </si>
  <si>
    <t>Team Bath Evolution</t>
  </si>
  <si>
    <t>Christopher</t>
  </si>
  <si>
    <t>Bermingham</t>
  </si>
  <si>
    <t>Nicola</t>
  </si>
  <si>
    <t>Bannister</t>
  </si>
  <si>
    <t>Teigan</t>
  </si>
  <si>
    <t>Higgs</t>
  </si>
  <si>
    <t>Knowles</t>
  </si>
  <si>
    <t>Mark</t>
  </si>
  <si>
    <t>Amelie</t>
  </si>
  <si>
    <t>Rushforth</t>
  </si>
  <si>
    <t>Hunt</t>
  </si>
  <si>
    <t>Katherine</t>
  </si>
  <si>
    <t>Allott</t>
  </si>
  <si>
    <t>Tiggers TC</t>
  </si>
  <si>
    <t>Keir</t>
  </si>
  <si>
    <t>Findlay</t>
  </si>
  <si>
    <t>Tolworth Gym Club</t>
  </si>
  <si>
    <t>Town Flyers Trampoline Club</t>
  </si>
  <si>
    <t>Disabilities Performance - Category 1 - Women U15</t>
  </si>
  <si>
    <t>Tarbutt</t>
  </si>
  <si>
    <t>Trafford Trampoline Club</t>
  </si>
  <si>
    <t>Jeffery</t>
  </si>
  <si>
    <t>Jenny</t>
  </si>
  <si>
    <t>Wiseman</t>
  </si>
  <si>
    <t>Twisters South Wales TC</t>
  </si>
  <si>
    <t>Henderson</t>
  </si>
  <si>
    <t>Angel</t>
  </si>
  <si>
    <t>Eames</t>
  </si>
  <si>
    <t>Sharmeela</t>
  </si>
  <si>
    <t>Bragg</t>
  </si>
  <si>
    <t>Two Foot Higher</t>
  </si>
  <si>
    <t>Masterton</t>
  </si>
  <si>
    <t>Black</t>
  </si>
  <si>
    <t>Kristoffersen</t>
  </si>
  <si>
    <t>Unity Power Tumbling</t>
  </si>
  <si>
    <t>Pierre-Brown</t>
  </si>
  <si>
    <t>Mekhayla</t>
  </si>
  <si>
    <t>Wallder</t>
  </si>
  <si>
    <t>Up'n'Downs Trampoline Club</t>
  </si>
  <si>
    <t>Velocity</t>
  </si>
  <si>
    <t>Kilkerri</t>
  </si>
  <si>
    <t>Hoar</t>
  </si>
  <si>
    <t>Pickering</t>
  </si>
  <si>
    <t>Wakefield Gym Club</t>
  </si>
  <si>
    <t>Wong</t>
  </si>
  <si>
    <t>Horne</t>
  </si>
  <si>
    <t>Frazer</t>
  </si>
  <si>
    <t>Appleyard</t>
  </si>
  <si>
    <t>Aaron</t>
  </si>
  <si>
    <t>Heaton</t>
  </si>
  <si>
    <t>Finn</t>
  </si>
  <si>
    <t>Browne</t>
  </si>
  <si>
    <t>Sadler</t>
  </si>
  <si>
    <t>Niamh</t>
  </si>
  <si>
    <t>Scarlet</t>
  </si>
  <si>
    <t>Parchment</t>
  </si>
  <si>
    <t>Broadbent</t>
  </si>
  <si>
    <t>Bobbie</t>
  </si>
  <si>
    <t>Justice</t>
  </si>
  <si>
    <t>Griffiths</t>
  </si>
  <si>
    <t>Costello</t>
  </si>
  <si>
    <t>Warrington Gymnastics Club</t>
  </si>
  <si>
    <t>Appleton</t>
  </si>
  <si>
    <t>Spencer</t>
  </si>
  <si>
    <t>Peter</t>
  </si>
  <si>
    <t>Goldberg</t>
  </si>
  <si>
    <t>Storey</t>
  </si>
  <si>
    <t>Badrock</t>
  </si>
  <si>
    <t>Washindi Trampoline Club</t>
  </si>
  <si>
    <t>Kofi</t>
  </si>
  <si>
    <t>Elhaggagi</t>
  </si>
  <si>
    <t>Whirlwinds Academy</t>
  </si>
  <si>
    <t>Mcilvenna</t>
  </si>
  <si>
    <t>Liam</t>
  </si>
  <si>
    <t>Duder</t>
  </si>
  <si>
    <t>Vickery</t>
  </si>
  <si>
    <t>Ray</t>
  </si>
  <si>
    <t>Semple</t>
  </si>
  <si>
    <t>Wigan Seagulls S A</t>
  </si>
  <si>
    <t>Lawrence</t>
  </si>
  <si>
    <t>Darcey Sheree</t>
  </si>
  <si>
    <t>Wight Flyers Trampoline Club</t>
  </si>
  <si>
    <t>Sibbick</t>
  </si>
  <si>
    <t>Wirral Gymnastics</t>
  </si>
  <si>
    <t>Boult</t>
  </si>
  <si>
    <t>Woodlands Acro-Gymnastics and Trampolining Club</t>
  </si>
  <si>
    <t>Duane</t>
  </si>
  <si>
    <t>Kalcutt-Smith</t>
  </si>
  <si>
    <t>Finlay</t>
  </si>
  <si>
    <t>Danail</t>
  </si>
  <si>
    <t>Barakov-Trankov</t>
  </si>
  <si>
    <t>York Artistic Sports Club</t>
  </si>
  <si>
    <t>Maggie-Jo</t>
  </si>
  <si>
    <t>Allan</t>
  </si>
  <si>
    <t>Elysia</t>
  </si>
  <si>
    <t>Goodman</t>
  </si>
  <si>
    <t>Mia-Mae</t>
  </si>
  <si>
    <t>Deighton</t>
  </si>
  <si>
    <t>Flight</t>
  </si>
  <si>
    <t>Discipline</t>
  </si>
  <si>
    <t>Competition</t>
  </si>
  <si>
    <t>Starting Order</t>
  </si>
  <si>
    <t>Judging Panel</t>
  </si>
  <si>
    <t>Club</t>
  </si>
  <si>
    <t>(mins)</t>
  </si>
  <si>
    <t>9-10 Women (1-15)</t>
  </si>
  <si>
    <t>9-10 Men (1-4)</t>
  </si>
  <si>
    <t>13-14 Men (1-14)</t>
  </si>
  <si>
    <t>9-10 Men (1-10)</t>
  </si>
  <si>
    <t>11-12 Men (1-10)</t>
  </si>
  <si>
    <t>11-12 Men (1-11)</t>
  </si>
  <si>
    <t>11-12 Women (1-12)</t>
  </si>
  <si>
    <t>11-12 Men (12-26)</t>
  </si>
  <si>
    <t>13-14 Women (1-16)</t>
  </si>
  <si>
    <t>9-10 Women (1-12)</t>
  </si>
  <si>
    <t>11-12 Men (11-19)</t>
  </si>
  <si>
    <t>11-12 Women (13-25)</t>
  </si>
  <si>
    <t>13-14 Men (1-11)</t>
  </si>
  <si>
    <t>13-14 Women (17-31)</t>
  </si>
  <si>
    <t>9-10 Women (13-24)</t>
  </si>
  <si>
    <t>13-14 Men (1-10)</t>
  </si>
  <si>
    <t>11-12 Women (26-37)</t>
  </si>
  <si>
    <t>13-14 Men (12-22)</t>
  </si>
  <si>
    <t>11-12 Men (1-12)</t>
  </si>
  <si>
    <t>9-10 Women (25-36)</t>
  </si>
  <si>
    <t>13-14 Men (11-20)</t>
  </si>
  <si>
    <t>13-14 Women (1-15)</t>
  </si>
  <si>
    <t>15-16 Women (1-13)</t>
  </si>
  <si>
    <t>11-12 Women (1-9)</t>
  </si>
  <si>
    <t>13-14 Women (1-11)</t>
  </si>
  <si>
    <t>13-14 Women (16-30)</t>
  </si>
  <si>
    <t>15-16 Women (14-27)</t>
  </si>
  <si>
    <t>11-12 Women (13-24)</t>
  </si>
  <si>
    <t>11-12 Women (10-18)</t>
  </si>
  <si>
    <t>13-14 Women (12-23)</t>
  </si>
  <si>
    <t>13-14 Women (31-44)</t>
  </si>
  <si>
    <t>15-16 Women (28-41)</t>
  </si>
  <si>
    <t>9-10 Men (1-5)</t>
  </si>
  <si>
    <t>11-12 Women (19-27)</t>
  </si>
  <si>
    <t>9-10 Women (1-7)</t>
  </si>
  <si>
    <t>Senior Women (1-3)</t>
  </si>
  <si>
    <t>15-16 Men (1-17)</t>
  </si>
  <si>
    <t>Senior Women (1-11)</t>
  </si>
  <si>
    <t>Senior Women (1-7)</t>
  </si>
  <si>
    <t>Senior Men (1-11)</t>
  </si>
  <si>
    <t>17-21 Women (1-17)</t>
  </si>
  <si>
    <t>15-16 Women (1-10)</t>
  </si>
  <si>
    <t>17-21 Women (18-34)</t>
  </si>
  <si>
    <t>15-16 Women (11-19)</t>
  </si>
  <si>
    <t>15-16 Women (11-20)</t>
  </si>
  <si>
    <t>17-21 Men (1-11)</t>
  </si>
  <si>
    <t>17-21 Women (1-10)</t>
  </si>
  <si>
    <t>15-16 Men (1-14)</t>
  </si>
  <si>
    <t>17-21 Men (12-21)</t>
  </si>
  <si>
    <t>17-21 Women (11-19)</t>
  </si>
  <si>
    <t xml:space="preserve">17-21 Women (1-13) </t>
  </si>
  <si>
    <t>U15 &amp; O15 (2)</t>
  </si>
  <si>
    <t>15-16 Men (1-16)</t>
  </si>
  <si>
    <t>17-21 Men (1-9)</t>
  </si>
  <si>
    <t>U15 &amp; O15 (12)</t>
  </si>
  <si>
    <t>Senior Men (1-13)</t>
  </si>
  <si>
    <t>17-21 Men (10-18)</t>
  </si>
  <si>
    <t>17-21 Men (1-13)</t>
  </si>
  <si>
    <t>Senior Men (1-9)</t>
  </si>
  <si>
    <t>Please note, all timings are approximate and subject to change. Please listen for announcements during the event.</t>
  </si>
  <si>
    <t>Saturday 21/03/2020 - 17:00 to 20:00 (see Orientation Timetable)</t>
  </si>
  <si>
    <t>Lunch</t>
  </si>
  <si>
    <t>U15 &amp; O15 (11)</t>
  </si>
  <si>
    <t>Updated 16/02/2020</t>
  </si>
  <si>
    <t xml:space="preserve">Trampoline &amp; Tumbling Spring Series 1 </t>
  </si>
  <si>
    <t xml:space="preserve">Timetable - Saturday 21st March 2020 </t>
  </si>
  <si>
    <t xml:space="preserve">V1.0 </t>
  </si>
  <si>
    <t xml:space="preserve">Timetable - Sunday 22nd March 2020 </t>
  </si>
  <si>
    <t>V1.0</t>
  </si>
  <si>
    <t>Timetable - SUNDAY 22nd March</t>
  </si>
  <si>
    <t>Timetable - SATURDAY 21st March</t>
  </si>
  <si>
    <t>Friday 20/03/2020 - 14:45 to 19:15 (see Orientation Timetable)</t>
  </si>
  <si>
    <t>Rhisian</t>
  </si>
  <si>
    <t>13-14 Women (24-36)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</si>
</sst>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Foco Light"/>
      <family val="2"/>
    </font>
    <font>
      <b/>
      <sz val="12"/>
      <color theme="1"/>
      <name val="Foco Light"/>
      <family val="2"/>
    </font>
    <font>
      <i/>
      <sz val="12"/>
      <color theme="1"/>
      <name val="Foco Light"/>
      <family val="2"/>
    </font>
    <font>
      <b/>
      <sz val="18"/>
      <color theme="1"/>
      <name val="Foco Light"/>
      <family val="2"/>
    </font>
    <font>
      <b/>
      <sz val="14"/>
      <color theme="1"/>
      <name val="Foco Light"/>
      <family val="2"/>
    </font>
    <font>
      <b/>
      <sz val="18"/>
      <color theme="1"/>
      <name val="Foco Light"/>
    </font>
    <font>
      <sz val="18"/>
      <color theme="1"/>
      <name val="Foco Light"/>
    </font>
    <font>
      <b/>
      <sz val="14"/>
      <color theme="1"/>
      <name val="Foco Light"/>
    </font>
    <font>
      <sz val="14"/>
      <color theme="1"/>
      <name val="Foco Light"/>
    </font>
    <font>
      <b/>
      <sz val="12"/>
      <color theme="1"/>
      <name val="Foco Light"/>
    </font>
    <font>
      <sz val="12"/>
      <color theme="1"/>
      <name val="Foco Light"/>
    </font>
    <font>
      <b/>
      <i/>
      <sz val="14"/>
      <color theme="1"/>
      <name val="Foco Light"/>
    </font>
    <font>
      <b/>
      <i/>
      <sz val="11"/>
      <color theme="1"/>
      <name val="Calibri"/>
      <family val="2"/>
      <scheme val="minor"/>
    </font>
    <font>
      <b/>
      <sz val="11"/>
      <color theme="1"/>
      <name val="Foco Light"/>
      <family val="2"/>
    </font>
    <font>
      <sz val="11"/>
      <color theme="1"/>
      <name val="Foco Light"/>
      <family val="2"/>
    </font>
    <font>
      <b/>
      <i/>
      <sz val="11"/>
      <color theme="1"/>
      <name val="Foco Light"/>
      <family val="2"/>
    </font>
    <font>
      <strike/>
      <sz val="12"/>
      <color theme="1"/>
      <name val="Foc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703">
    <xf numFmtId="0" fontId="0" fillId="0" borderId="0"/>
    <xf numFmtId="0" fontId="5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60">
    <xf numFmtId="0" fontId="0" fillId="0" borderId="0" xfId="0"/>
    <xf numFmtId="0" fontId="9" fillId="0" borderId="0" xfId="0" applyFont="1"/>
    <xf numFmtId="0" fontId="10" fillId="0" borderId="0" xfId="1" applyFont="1" applyAlignment="1">
      <alignment horizontal="center"/>
    </xf>
    <xf numFmtId="2" fontId="10" fillId="0" borderId="0" xfId="1" applyNumberFormat="1" applyFont="1" applyAlignment="1">
      <alignment horizontal="center"/>
    </xf>
    <xf numFmtId="0" fontId="10" fillId="2" borderId="7" xfId="1" applyFont="1" applyFill="1" applyBorder="1" applyAlignment="1">
      <alignment horizontal="center"/>
    </xf>
    <xf numFmtId="2" fontId="10" fillId="2" borderId="8" xfId="1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2" fontId="10" fillId="2" borderId="1" xfId="1" applyNumberFormat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2" fontId="9" fillId="3" borderId="1" xfId="1" applyNumberFormat="1" applyFont="1" applyFill="1" applyBorder="1"/>
    <xf numFmtId="0" fontId="9" fillId="3" borderId="1" xfId="1" applyFont="1" applyFill="1" applyBorder="1"/>
    <xf numFmtId="2" fontId="10" fillId="3" borderId="1" xfId="1" applyNumberFormat="1" applyFont="1" applyFill="1" applyBorder="1" applyAlignment="1">
      <alignment horizontal="center"/>
    </xf>
    <xf numFmtId="20" fontId="10" fillId="2" borderId="1" xfId="1" applyNumberFormat="1" applyFont="1" applyFill="1" applyBorder="1" applyAlignment="1">
      <alignment horizontal="center"/>
    </xf>
    <xf numFmtId="0" fontId="10" fillId="0" borderId="1" xfId="1" applyFont="1" applyBorder="1"/>
    <xf numFmtId="2" fontId="10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1" applyFont="1" applyBorder="1"/>
    <xf numFmtId="0" fontId="10" fillId="0" borderId="1" xfId="0" applyFont="1" applyBorder="1"/>
    <xf numFmtId="0" fontId="9" fillId="2" borderId="5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4" xfId="1" applyFont="1" applyBorder="1"/>
    <xf numFmtId="20" fontId="10" fillId="2" borderId="6" xfId="1" applyNumberFormat="1" applyFont="1" applyFill="1" applyBorder="1" applyAlignment="1">
      <alignment horizontal="center"/>
    </xf>
    <xf numFmtId="2" fontId="10" fillId="2" borderId="4" xfId="1" applyNumberFormat="1" applyFont="1" applyFill="1" applyBorder="1" applyAlignment="1">
      <alignment horizontal="center"/>
    </xf>
    <xf numFmtId="2" fontId="10" fillId="3" borderId="1" xfId="1" applyNumberFormat="1" applyFont="1" applyFill="1" applyBorder="1"/>
    <xf numFmtId="2" fontId="10" fillId="3" borderId="4" xfId="1" applyNumberFormat="1" applyFont="1" applyFill="1" applyBorder="1"/>
    <xf numFmtId="2" fontId="10" fillId="0" borderId="4" xfId="1" applyNumberFormat="1" applyFont="1" applyBorder="1"/>
    <xf numFmtId="2" fontId="9" fillId="0" borderId="4" xfId="0" applyNumberFormat="1" applyFont="1" applyBorder="1"/>
    <xf numFmtId="165" fontId="10" fillId="3" borderId="1" xfId="1" applyNumberFormat="1" applyFont="1" applyFill="1" applyBorder="1"/>
    <xf numFmtId="2" fontId="9" fillId="3" borderId="4" xfId="1" applyNumberFormat="1" applyFont="1" applyFill="1" applyBorder="1"/>
    <xf numFmtId="2" fontId="10" fillId="0" borderId="4" xfId="0" applyNumberFormat="1" applyFont="1" applyBorder="1"/>
    <xf numFmtId="2" fontId="10" fillId="2" borderId="1" xfId="1" applyNumberFormat="1" applyFont="1" applyFill="1" applyBorder="1" applyAlignment="1">
      <alignment horizontal="center" vertical="center"/>
    </xf>
    <xf numFmtId="2" fontId="9" fillId="0" borderId="4" xfId="1" applyNumberFormat="1" applyFont="1" applyBorder="1"/>
    <xf numFmtId="2" fontId="11" fillId="0" borderId="4" xfId="1" applyNumberFormat="1" applyFont="1" applyBorder="1"/>
    <xf numFmtId="2" fontId="10" fillId="0" borderId="1" xfId="1" applyNumberFormat="1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2" fontId="9" fillId="0" borderId="1" xfId="1" applyNumberFormat="1" applyFont="1" applyBorder="1"/>
    <xf numFmtId="2" fontId="11" fillId="0" borderId="1" xfId="1" applyNumberFormat="1" applyFont="1" applyBorder="1"/>
    <xf numFmtId="0" fontId="10" fillId="0" borderId="0" xfId="1" applyFont="1" applyFill="1" applyAlignment="1">
      <alignment horizontal="center"/>
    </xf>
    <xf numFmtId="165" fontId="10" fillId="3" borderId="12" xfId="1" applyNumberFormat="1" applyFont="1" applyFill="1" applyBorder="1"/>
    <xf numFmtId="1" fontId="10" fillId="2" borderId="1" xfId="1" applyNumberFormat="1" applyFont="1" applyFill="1" applyBorder="1" applyAlignment="1">
      <alignment horizontal="center"/>
    </xf>
    <xf numFmtId="0" fontId="1" fillId="0" borderId="0" xfId="702"/>
    <xf numFmtId="0" fontId="1" fillId="0" borderId="0" xfId="702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3" fillId="0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2" fontId="10" fillId="0" borderId="0" xfId="1" applyNumberFormat="1" applyFont="1"/>
    <xf numFmtId="0" fontId="9" fillId="0" borderId="0" xfId="1" applyFont="1"/>
    <xf numFmtId="2" fontId="10" fillId="0" borderId="0" xfId="1" quotePrefix="1" applyNumberFormat="1" applyFont="1" applyAlignment="1">
      <alignment horizontal="center"/>
    </xf>
    <xf numFmtId="0" fontId="9" fillId="4" borderId="0" xfId="1" applyFont="1" applyFill="1"/>
    <xf numFmtId="2" fontId="10" fillId="4" borderId="0" xfId="1" applyNumberFormat="1" applyFont="1" applyFill="1" applyAlignment="1">
      <alignment horizontal="center"/>
    </xf>
    <xf numFmtId="2" fontId="10" fillId="4" borderId="0" xfId="1" applyNumberFormat="1" applyFont="1" applyFill="1"/>
    <xf numFmtId="2" fontId="10" fillId="0" borderId="0" xfId="0" applyNumberFormat="1" applyFont="1"/>
    <xf numFmtId="0" fontId="15" fillId="0" borderId="0" xfId="0" applyFont="1"/>
    <xf numFmtId="0" fontId="16" fillId="0" borderId="0" xfId="1" applyFont="1" applyAlignment="1">
      <alignment horizontal="center"/>
    </xf>
    <xf numFmtId="2" fontId="16" fillId="0" borderId="0" xfId="1" applyNumberFormat="1" applyFont="1" applyAlignment="1">
      <alignment horizontal="center"/>
    </xf>
    <xf numFmtId="0" fontId="17" fillId="0" borderId="0" xfId="0" applyFont="1"/>
    <xf numFmtId="0" fontId="16" fillId="0" borderId="0" xfId="1" applyFont="1" applyAlignment="1">
      <alignment horizontal="left"/>
    </xf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center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2" fontId="18" fillId="0" borderId="0" xfId="1" applyNumberFormat="1" applyFont="1" applyAlignment="1">
      <alignment horizontal="center"/>
    </xf>
    <xf numFmtId="0" fontId="19" fillId="0" borderId="0" xfId="0" applyFont="1"/>
    <xf numFmtId="0" fontId="18" fillId="2" borderId="7" xfId="1" applyFont="1" applyFill="1" applyBorder="1" applyAlignment="1">
      <alignment horizontal="center"/>
    </xf>
    <xf numFmtId="2" fontId="18" fillId="2" borderId="8" xfId="1" applyNumberFormat="1" applyFont="1" applyFill="1" applyBorder="1" applyAlignment="1">
      <alignment horizontal="center"/>
    </xf>
    <xf numFmtId="0" fontId="18" fillId="2" borderId="8" xfId="1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2" fontId="18" fillId="2" borderId="1" xfId="1" applyNumberFormat="1" applyFont="1" applyFill="1" applyBorder="1"/>
    <xf numFmtId="2" fontId="18" fillId="2" borderId="1" xfId="1" applyNumberFormat="1" applyFont="1" applyFill="1" applyBorder="1" applyAlignment="1">
      <alignment horizontal="center"/>
    </xf>
    <xf numFmtId="0" fontId="18" fillId="2" borderId="1" xfId="1" applyFont="1" applyFill="1" applyBorder="1"/>
    <xf numFmtId="0" fontId="18" fillId="2" borderId="1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center"/>
    </xf>
    <xf numFmtId="2" fontId="19" fillId="3" borderId="1" xfId="1" applyNumberFormat="1" applyFont="1" applyFill="1" applyBorder="1"/>
    <xf numFmtId="0" fontId="19" fillId="3" borderId="1" xfId="1" applyFont="1" applyFill="1" applyBorder="1"/>
    <xf numFmtId="2" fontId="18" fillId="3" borderId="1" xfId="1" applyNumberFormat="1" applyFont="1" applyFill="1" applyBorder="1" applyAlignment="1">
      <alignment horizontal="center"/>
    </xf>
    <xf numFmtId="0" fontId="19" fillId="3" borderId="4" xfId="1" applyFont="1" applyFill="1" applyBorder="1"/>
    <xf numFmtId="20" fontId="18" fillId="2" borderId="1" xfId="1" applyNumberFormat="1" applyFont="1" applyFill="1" applyBorder="1" applyAlignment="1">
      <alignment horizontal="center"/>
    </xf>
    <xf numFmtId="1" fontId="18" fillId="5" borderId="1" xfId="0" applyNumberFormat="1" applyFont="1" applyFill="1" applyBorder="1" applyAlignment="1">
      <alignment horizontal="center"/>
    </xf>
    <xf numFmtId="0" fontId="18" fillId="0" borderId="1" xfId="1" applyFont="1" applyBorder="1"/>
    <xf numFmtId="1" fontId="18" fillId="2" borderId="1" xfId="1" applyNumberFormat="1" applyFont="1" applyFill="1" applyBorder="1" applyAlignment="1">
      <alignment horizontal="center"/>
    </xf>
    <xf numFmtId="1" fontId="18" fillId="5" borderId="10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left"/>
    </xf>
    <xf numFmtId="165" fontId="18" fillId="3" borderId="1" xfId="1" applyNumberFormat="1" applyFont="1" applyFill="1" applyBorder="1" applyAlignment="1">
      <alignment horizontal="center"/>
    </xf>
    <xf numFmtId="0" fontId="19" fillId="0" borderId="4" xfId="1" applyFont="1" applyBorder="1"/>
    <xf numFmtId="0" fontId="19" fillId="0" borderId="0" xfId="2" applyFont="1" applyAlignment="1">
      <alignment horizontal="center"/>
    </xf>
    <xf numFmtId="2" fontId="18" fillId="2" borderId="1" xfId="1" applyNumberFormat="1" applyFont="1" applyFill="1" applyBorder="1" applyAlignment="1">
      <alignment horizontal="center" vertical="center"/>
    </xf>
    <xf numFmtId="0" fontId="19" fillId="0" borderId="12" xfId="1" applyFont="1" applyBorder="1"/>
    <xf numFmtId="0" fontId="19" fillId="0" borderId="13" xfId="1" applyFont="1" applyBorder="1"/>
    <xf numFmtId="20" fontId="18" fillId="2" borderId="12" xfId="1" applyNumberFormat="1" applyFont="1" applyFill="1" applyBorder="1" applyAlignment="1">
      <alignment horizontal="center"/>
    </xf>
    <xf numFmtId="0" fontId="19" fillId="2" borderId="5" xfId="1" applyFont="1" applyFill="1" applyBorder="1" applyAlignment="1">
      <alignment horizontal="center"/>
    </xf>
    <xf numFmtId="20" fontId="18" fillId="2" borderId="6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/>
    <xf numFmtId="2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702" applyFont="1" applyAlignment="1">
      <alignment horizontal="center"/>
    </xf>
    <xf numFmtId="0" fontId="22" fillId="0" borderId="0" xfId="702" applyFont="1"/>
    <xf numFmtId="0" fontId="23" fillId="0" borderId="0" xfId="702" applyFont="1"/>
    <xf numFmtId="0" fontId="23" fillId="0" borderId="0" xfId="702" applyFont="1" applyAlignment="1">
      <alignment horizontal="center"/>
    </xf>
    <xf numFmtId="0" fontId="24" fillId="2" borderId="1" xfId="702" applyFont="1" applyFill="1" applyBorder="1" applyAlignment="1">
      <alignment horizontal="center"/>
    </xf>
    <xf numFmtId="0" fontId="23" fillId="0" borderId="1" xfId="702" applyFont="1" applyBorder="1"/>
    <xf numFmtId="0" fontId="9" fillId="0" borderId="1" xfId="0" applyFont="1" applyBorder="1" applyAlignment="1">
      <alignment horizontal="center"/>
    </xf>
    <xf numFmtId="0" fontId="23" fillId="0" borderId="1" xfId="702" applyFont="1" applyBorder="1" applyAlignment="1">
      <alignment horizontal="center"/>
    </xf>
    <xf numFmtId="0" fontId="23" fillId="0" borderId="12" xfId="702" applyFont="1" applyBorder="1"/>
    <xf numFmtId="0" fontId="9" fillId="0" borderId="12" xfId="0" applyFont="1" applyBorder="1" applyAlignment="1">
      <alignment horizontal="center"/>
    </xf>
    <xf numFmtId="0" fontId="23" fillId="0" borderId="12" xfId="702" applyFont="1" applyBorder="1" applyAlignment="1">
      <alignment horizontal="center"/>
    </xf>
    <xf numFmtId="0" fontId="23" fillId="6" borderId="16" xfId="702" applyFont="1" applyFill="1" applyBorder="1"/>
    <xf numFmtId="0" fontId="23" fillId="6" borderId="17" xfId="702" applyFont="1" applyFill="1" applyBorder="1"/>
    <xf numFmtId="0" fontId="9" fillId="6" borderId="17" xfId="0" applyFont="1" applyFill="1" applyBorder="1" applyAlignment="1">
      <alignment horizontal="center"/>
    </xf>
    <xf numFmtId="0" fontId="23" fillId="6" borderId="17" xfId="702" applyFont="1" applyFill="1" applyBorder="1" applyAlignment="1">
      <alignment horizontal="center"/>
    </xf>
    <xf numFmtId="0" fontId="23" fillId="6" borderId="22" xfId="702" applyFont="1" applyFill="1" applyBorder="1" applyAlignment="1">
      <alignment horizontal="center"/>
    </xf>
    <xf numFmtId="0" fontId="23" fillId="0" borderId="10" xfId="702" applyFont="1" applyBorder="1"/>
    <xf numFmtId="0" fontId="9" fillId="0" borderId="10" xfId="0" applyFont="1" applyBorder="1" applyAlignment="1">
      <alignment horizontal="center"/>
    </xf>
    <xf numFmtId="0" fontId="23" fillId="0" borderId="10" xfId="702" applyFont="1" applyBorder="1" applyAlignment="1">
      <alignment horizontal="center"/>
    </xf>
    <xf numFmtId="0" fontId="24" fillId="0" borderId="0" xfId="702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25" fillId="0" borderId="1" xfId="0" applyNumberFormat="1" applyFont="1" applyBorder="1"/>
    <xf numFmtId="0" fontId="9" fillId="0" borderId="18" xfId="1" applyFont="1" applyBorder="1"/>
    <xf numFmtId="2" fontId="9" fillId="0" borderId="18" xfId="1" applyNumberFormat="1" applyFont="1" applyBorder="1"/>
    <xf numFmtId="0" fontId="9" fillId="0" borderId="4" xfId="0" applyFont="1" applyBorder="1"/>
    <xf numFmtId="0" fontId="9" fillId="3" borderId="4" xfId="1" applyFont="1" applyFill="1" applyBorder="1"/>
    <xf numFmtId="164" fontId="10" fillId="2" borderId="16" xfId="1" applyNumberFormat="1" applyFont="1" applyFill="1" applyBorder="1" applyAlignment="1">
      <alignment horizontal="center"/>
    </xf>
    <xf numFmtId="164" fontId="10" fillId="2" borderId="17" xfId="1" applyNumberFormat="1" applyFont="1" applyFill="1" applyBorder="1" applyAlignment="1">
      <alignment horizontal="center"/>
    </xf>
    <xf numFmtId="164" fontId="10" fillId="2" borderId="18" xfId="1" applyNumberFormat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2" fontId="10" fillId="2" borderId="23" xfId="1" applyNumberFormat="1" applyFont="1" applyFill="1" applyBorder="1" applyAlignment="1">
      <alignment horizontal="center"/>
    </xf>
    <xf numFmtId="2" fontId="10" fillId="2" borderId="25" xfId="1" applyNumberFormat="1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0" fillId="0" borderId="0" xfId="702" applyFont="1" applyAlignment="1">
      <alignment horizontal="center"/>
    </xf>
    <xf numFmtId="0" fontId="14" fillId="0" borderId="0" xfId="1" applyFont="1" applyAlignment="1">
      <alignment horizont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>
      <alignment horizontal="center"/>
    </xf>
    <xf numFmtId="0" fontId="16" fillId="0" borderId="0" xfId="1" applyFont="1" applyAlignment="1">
      <alignment horizontal="left"/>
    </xf>
    <xf numFmtId="0" fontId="23" fillId="0" borderId="16" xfId="702" applyFont="1" applyBorder="1"/>
    <xf numFmtId="0" fontId="23" fillId="0" borderId="17" xfId="702" applyFont="1" applyBorder="1"/>
    <xf numFmtId="0" fontId="9" fillId="0" borderId="17" xfId="0" applyFont="1" applyBorder="1" applyAlignment="1">
      <alignment horizontal="center"/>
    </xf>
    <xf numFmtId="0" fontId="23" fillId="0" borderId="17" xfId="702" applyFont="1" applyBorder="1" applyAlignment="1">
      <alignment horizontal="center"/>
    </xf>
    <xf numFmtId="0" fontId="23" fillId="0" borderId="22" xfId="702" applyFont="1" applyBorder="1" applyAlignment="1">
      <alignment horizontal="center"/>
    </xf>
  </cellXfs>
  <cellStyles count="703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Normal" xfId="0" builtinId="0"/>
    <cellStyle name="Normal 2" xfId="1" xr:uid="{00000000-0005-0000-0000-0000B9020000}"/>
    <cellStyle name="Normal 2 2" xfId="3" xr:uid="{00000000-0005-0000-0000-0000BA020000}"/>
    <cellStyle name="Normal 3" xfId="2" xr:uid="{00000000-0005-0000-0000-0000BB020000}"/>
    <cellStyle name="Normal 4" xfId="222" xr:uid="{00000000-0005-0000-0000-0000BC020000}"/>
    <cellStyle name="Normal 5" xfId="413" xr:uid="{00000000-0005-0000-0000-0000BD020000}"/>
    <cellStyle name="Normal 6" xfId="702" xr:uid="{2C9ECC41-04E0-436D-8A50-4D438F063FB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9"/>
  <sheetViews>
    <sheetView tabSelected="1" topLeftCell="A4" zoomScale="55" zoomScaleNormal="55" zoomScalePageLayoutView="70" workbookViewId="0">
      <selection activeCell="R22" sqref="R22"/>
    </sheetView>
  </sheetViews>
  <sheetFormatPr defaultColWidth="8.83203125" defaultRowHeight="15" x14ac:dyDescent="0.3"/>
  <cols>
    <col min="1" max="1" width="8.58203125" style="23" customWidth="1"/>
    <col min="2" max="3" width="11.58203125" style="59" customWidth="1"/>
    <col min="4" max="4" width="42.08203125" style="1" customWidth="1"/>
    <col min="5" max="6" width="30.08203125" style="1" bestFit="1" customWidth="1"/>
    <col min="7" max="7" width="11.58203125" style="24" customWidth="1"/>
    <col min="8" max="8" width="14.83203125" style="24" bestFit="1" customWidth="1"/>
    <col min="9" max="9" width="43.08203125" style="24" bestFit="1" customWidth="1"/>
    <col min="10" max="10" width="30.08203125" style="1" bestFit="1" customWidth="1"/>
    <col min="11" max="12" width="11.58203125" style="24" customWidth="1"/>
    <col min="13" max="13" width="43.08203125" style="24" bestFit="1" customWidth="1"/>
    <col min="14" max="14" width="30.08203125" style="59" bestFit="1" customWidth="1"/>
    <col min="15" max="15" width="30.08203125" style="1" bestFit="1" customWidth="1"/>
    <col min="16" max="16384" width="8.83203125" style="1"/>
  </cols>
  <sheetData>
    <row r="1" spans="1:15" ht="24" customHeight="1" x14ac:dyDescent="0.45">
      <c r="A1" s="145" t="s">
        <v>36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24" customHeight="1" x14ac:dyDescent="0.45">
      <c r="A2" s="145" t="s">
        <v>1183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21" customHeight="1" x14ac:dyDescent="0.35">
      <c r="A3" s="146" t="s">
        <v>1176</v>
      </c>
      <c r="B3" s="146"/>
      <c r="C3" s="146"/>
      <c r="D3" s="146"/>
      <c r="E3" s="2"/>
      <c r="F3" s="2"/>
      <c r="G3" s="3"/>
      <c r="H3" s="3"/>
      <c r="I3" s="3"/>
      <c r="J3" s="2"/>
      <c r="K3" s="3"/>
      <c r="L3" s="3"/>
      <c r="M3" s="3"/>
      <c r="N3" s="3"/>
    </row>
    <row r="4" spans="1:15" ht="21" customHeight="1" x14ac:dyDescent="0.35">
      <c r="A4" s="50" t="s">
        <v>37</v>
      </c>
      <c r="B4" s="50"/>
      <c r="C4" s="50"/>
      <c r="D4" s="50"/>
      <c r="E4" s="2"/>
      <c r="F4" s="2"/>
      <c r="G4" s="3"/>
      <c r="H4" s="3"/>
      <c r="I4" s="3"/>
      <c r="J4" s="2"/>
      <c r="K4" s="3"/>
      <c r="L4" s="3"/>
      <c r="M4" s="3"/>
      <c r="N4" s="3"/>
    </row>
    <row r="5" spans="1:15" ht="21" customHeight="1" x14ac:dyDescent="0.35">
      <c r="A5" s="50" t="s">
        <v>22</v>
      </c>
      <c r="B5" s="50"/>
      <c r="D5" s="51" t="s">
        <v>1184</v>
      </c>
      <c r="E5" s="43"/>
      <c r="F5" s="43"/>
      <c r="G5" s="3"/>
      <c r="H5" s="3"/>
      <c r="I5" s="3"/>
      <c r="J5" s="2"/>
      <c r="K5" s="3"/>
      <c r="L5" s="3"/>
      <c r="M5" s="3"/>
      <c r="N5" s="3"/>
    </row>
    <row r="6" spans="1:15" ht="15.5" thickBot="1" x14ac:dyDescent="0.35">
      <c r="A6" s="49"/>
      <c r="B6" s="49"/>
      <c r="C6" s="49"/>
      <c r="D6" s="49"/>
      <c r="E6" s="2"/>
      <c r="F6" s="2"/>
      <c r="G6" s="3"/>
      <c r="H6" s="3"/>
      <c r="I6" s="3"/>
      <c r="J6" s="2"/>
      <c r="K6" s="3"/>
      <c r="L6" s="3"/>
      <c r="M6" s="3"/>
      <c r="N6" s="3"/>
    </row>
    <row r="7" spans="1:15" ht="15.65" customHeight="1" x14ac:dyDescent="0.3">
      <c r="A7" s="4" t="s">
        <v>1</v>
      </c>
      <c r="B7" s="5" t="s">
        <v>2</v>
      </c>
      <c r="C7" s="5" t="s">
        <v>34</v>
      </c>
      <c r="D7" s="6" t="s">
        <v>3</v>
      </c>
      <c r="E7" s="138" t="s">
        <v>14</v>
      </c>
      <c r="F7" s="139"/>
      <c r="G7" s="5" t="s">
        <v>2</v>
      </c>
      <c r="H7" s="5" t="s">
        <v>34</v>
      </c>
      <c r="I7" s="6" t="s">
        <v>3</v>
      </c>
      <c r="J7" s="6" t="s">
        <v>4</v>
      </c>
      <c r="K7" s="5" t="s">
        <v>2</v>
      </c>
      <c r="L7" s="5" t="s">
        <v>34</v>
      </c>
      <c r="M7" s="6" t="s">
        <v>3</v>
      </c>
      <c r="N7" s="140" t="s">
        <v>12</v>
      </c>
      <c r="O7" s="141"/>
    </row>
    <row r="8" spans="1:15" x14ac:dyDescent="0.3">
      <c r="A8" s="7"/>
      <c r="B8" s="8"/>
      <c r="C8" s="11" t="s">
        <v>1112</v>
      </c>
      <c r="D8" s="9"/>
      <c r="E8" s="10" t="s">
        <v>5</v>
      </c>
      <c r="F8" s="10" t="s">
        <v>6</v>
      </c>
      <c r="G8" s="11"/>
      <c r="H8" s="11" t="s">
        <v>1112</v>
      </c>
      <c r="I8" s="10"/>
      <c r="J8" s="10" t="s">
        <v>7</v>
      </c>
      <c r="K8" s="11"/>
      <c r="L8" s="11" t="s">
        <v>1112</v>
      </c>
      <c r="M8" s="11"/>
      <c r="N8" s="11" t="s">
        <v>16</v>
      </c>
      <c r="O8" s="27" t="s">
        <v>15</v>
      </c>
    </row>
    <row r="9" spans="1:15" x14ac:dyDescent="0.3">
      <c r="A9" s="12"/>
      <c r="B9" s="28"/>
      <c r="C9" s="28"/>
      <c r="D9" s="14"/>
      <c r="E9" s="14"/>
      <c r="F9" s="14"/>
      <c r="G9" s="15"/>
      <c r="H9" s="15"/>
      <c r="I9" s="14"/>
      <c r="J9" s="14"/>
      <c r="K9" s="15"/>
      <c r="L9" s="15"/>
      <c r="M9" s="15"/>
      <c r="N9" s="28"/>
      <c r="O9" s="29"/>
    </row>
    <row r="10" spans="1:15" x14ac:dyDescent="0.3">
      <c r="A10" s="144">
        <v>1</v>
      </c>
      <c r="B10" s="16">
        <f>B11-(TIME(0,C10,0))</f>
        <v>0.3125</v>
      </c>
      <c r="C10" s="45">
        <v>15</v>
      </c>
      <c r="D10" s="17" t="s">
        <v>8</v>
      </c>
      <c r="E10" s="19" t="s">
        <v>25</v>
      </c>
      <c r="F10" s="19" t="s">
        <v>25</v>
      </c>
      <c r="G10" s="16">
        <f>G11-(TIME(0,H10,0))</f>
        <v>0.3125</v>
      </c>
      <c r="H10" s="45">
        <v>15</v>
      </c>
      <c r="I10" s="17" t="s">
        <v>8</v>
      </c>
      <c r="J10" s="20" t="s">
        <v>25</v>
      </c>
      <c r="K10" s="16">
        <f>K11-(TIME(0,L10,0))</f>
        <v>0.3125</v>
      </c>
      <c r="L10" s="45">
        <v>15</v>
      </c>
      <c r="M10" s="17" t="s">
        <v>8</v>
      </c>
      <c r="N10" s="25" t="s">
        <v>25</v>
      </c>
      <c r="O10" s="25" t="s">
        <v>25</v>
      </c>
    </row>
    <row r="11" spans="1:15" x14ac:dyDescent="0.3">
      <c r="A11" s="144"/>
      <c r="B11" s="16">
        <f>B12-(TIME(0,C11,0))</f>
        <v>0.32291666666666669</v>
      </c>
      <c r="C11" s="45">
        <v>10</v>
      </c>
      <c r="D11" s="17" t="s">
        <v>17</v>
      </c>
      <c r="E11" s="20" t="s">
        <v>1113</v>
      </c>
      <c r="F11" s="20" t="s">
        <v>1114</v>
      </c>
      <c r="G11" s="16">
        <f>G12-(TIME(0,H11,0))</f>
        <v>0.32291666666666669</v>
      </c>
      <c r="H11" s="45">
        <v>10</v>
      </c>
      <c r="I11" s="17" t="s">
        <v>17</v>
      </c>
      <c r="J11" s="20" t="s">
        <v>1115</v>
      </c>
      <c r="K11" s="16">
        <f>K12-(TIME(0,L11,0))</f>
        <v>0.32291666666666669</v>
      </c>
      <c r="L11" s="45">
        <v>10</v>
      </c>
      <c r="M11" s="17" t="s">
        <v>17</v>
      </c>
      <c r="N11" s="36" t="s">
        <v>1116</v>
      </c>
      <c r="O11" s="36" t="s">
        <v>1117</v>
      </c>
    </row>
    <row r="12" spans="1:15" x14ac:dyDescent="0.3">
      <c r="A12" s="144"/>
      <c r="B12" s="16">
        <f>B13-(TIME(0,C12+5,0))</f>
        <v>0.3298611111111111</v>
      </c>
      <c r="C12" s="45">
        <v>30</v>
      </c>
      <c r="D12" s="17" t="s">
        <v>35</v>
      </c>
      <c r="E12" s="20"/>
      <c r="F12" s="19" t="s">
        <v>1118</v>
      </c>
      <c r="G12" s="16">
        <f>G13-(TIME(0,H12+5,0))</f>
        <v>0.3298611111111111</v>
      </c>
      <c r="H12" s="45">
        <v>30</v>
      </c>
      <c r="I12" s="17" t="s">
        <v>20</v>
      </c>
      <c r="J12" s="19"/>
      <c r="K12" s="16">
        <f>K13-(TIME(0,L12+5,0))</f>
        <v>0.3298611111111111</v>
      </c>
      <c r="L12" s="45">
        <v>30</v>
      </c>
      <c r="M12" s="17" t="s">
        <v>20</v>
      </c>
      <c r="N12" s="39"/>
      <c r="O12" s="31"/>
    </row>
    <row r="13" spans="1:15" x14ac:dyDescent="0.3">
      <c r="A13" s="144"/>
      <c r="B13" s="16">
        <v>0.35416666666666669</v>
      </c>
      <c r="C13" s="45">
        <v>10</v>
      </c>
      <c r="D13" s="18" t="s">
        <v>18</v>
      </c>
      <c r="E13" s="19"/>
      <c r="F13" s="19"/>
      <c r="G13" s="16">
        <f>B13</f>
        <v>0.35416666666666669</v>
      </c>
      <c r="H13" s="45">
        <v>10</v>
      </c>
      <c r="I13" s="18" t="s">
        <v>19</v>
      </c>
      <c r="J13" s="19"/>
      <c r="K13" s="16">
        <f>G13</f>
        <v>0.35416666666666669</v>
      </c>
      <c r="L13" s="45">
        <v>10</v>
      </c>
      <c r="M13" s="18" t="s">
        <v>19</v>
      </c>
      <c r="N13" s="39"/>
      <c r="O13" s="31"/>
    </row>
    <row r="14" spans="1:15" x14ac:dyDescent="0.3">
      <c r="A14" s="144"/>
      <c r="B14" s="16">
        <f>B13+(TIME(0,C13,0))</f>
        <v>0.3611111111111111</v>
      </c>
      <c r="C14" s="45">
        <v>45</v>
      </c>
      <c r="D14" s="17" t="s">
        <v>21</v>
      </c>
      <c r="E14" s="20"/>
      <c r="F14" s="19"/>
      <c r="G14" s="16">
        <f>G13+(TIME(0,H13,0))</f>
        <v>0.3611111111111111</v>
      </c>
      <c r="H14" s="45">
        <v>40</v>
      </c>
      <c r="I14" s="18" t="s">
        <v>23</v>
      </c>
      <c r="J14" s="19"/>
      <c r="K14" s="16">
        <f>K13+(TIME(0,L13,0))</f>
        <v>0.3611111111111111</v>
      </c>
      <c r="L14" s="45">
        <v>25</v>
      </c>
      <c r="M14" s="18" t="s">
        <v>9</v>
      </c>
      <c r="N14" s="39"/>
      <c r="O14" s="31"/>
    </row>
    <row r="15" spans="1:15" x14ac:dyDescent="0.3">
      <c r="A15" s="144"/>
      <c r="B15" s="16">
        <f>B14+(TIME(0,C14,0))</f>
        <v>0.3923611111111111</v>
      </c>
      <c r="C15" s="45"/>
      <c r="D15" s="17" t="s">
        <v>10</v>
      </c>
      <c r="E15" s="20"/>
      <c r="F15" s="20"/>
      <c r="G15" s="16">
        <f>B15</f>
        <v>0.3923611111111111</v>
      </c>
      <c r="H15" s="45"/>
      <c r="I15" s="18" t="s">
        <v>10</v>
      </c>
      <c r="J15" s="125"/>
      <c r="K15" s="16">
        <f>G15</f>
        <v>0.3923611111111111</v>
      </c>
      <c r="L15" s="45"/>
      <c r="M15" s="18" t="s">
        <v>10</v>
      </c>
      <c r="N15" s="39"/>
      <c r="O15" s="31"/>
    </row>
    <row r="16" spans="1:15" x14ac:dyDescent="0.3">
      <c r="A16" s="12"/>
      <c r="B16" s="32"/>
      <c r="C16" s="32"/>
      <c r="D16" s="14"/>
      <c r="E16" s="14"/>
      <c r="F16" s="14"/>
      <c r="G16" s="15"/>
      <c r="H16" s="15"/>
      <c r="I16" s="15"/>
      <c r="J16" s="14"/>
      <c r="K16" s="15"/>
      <c r="L16" s="15"/>
      <c r="M16" s="15"/>
      <c r="N16" s="13"/>
      <c r="O16" s="33"/>
    </row>
    <row r="17" spans="1:15" x14ac:dyDescent="0.3">
      <c r="A17" s="144">
        <v>2</v>
      </c>
      <c r="B17" s="16">
        <f>B18-(TIME(0,C17,0))</f>
        <v>0.35416666666666663</v>
      </c>
      <c r="C17" s="45">
        <v>15</v>
      </c>
      <c r="D17" s="17" t="s">
        <v>8</v>
      </c>
      <c r="E17" s="19" t="s">
        <v>25</v>
      </c>
      <c r="F17" s="19" t="s">
        <v>25</v>
      </c>
      <c r="G17" s="16">
        <f>G18-(TIME(0,H17,0))</f>
        <v>0.35416666666666663</v>
      </c>
      <c r="H17" s="45">
        <v>15</v>
      </c>
      <c r="I17" s="17" t="s">
        <v>8</v>
      </c>
      <c r="J17" s="20" t="s">
        <v>25</v>
      </c>
      <c r="K17" s="16">
        <f>K18-(TIME(0,L17,0))</f>
        <v>0.35416666666666663</v>
      </c>
      <c r="L17" s="45">
        <v>15</v>
      </c>
      <c r="M17" s="17" t="s">
        <v>8</v>
      </c>
      <c r="N17" s="20" t="s">
        <v>25</v>
      </c>
      <c r="O17" s="25" t="s">
        <v>25</v>
      </c>
    </row>
    <row r="18" spans="1:15" x14ac:dyDescent="0.3">
      <c r="A18" s="144"/>
      <c r="B18" s="16">
        <f>B19-(TIME(0,C18,0))</f>
        <v>0.36458333333333331</v>
      </c>
      <c r="C18" s="45">
        <v>10</v>
      </c>
      <c r="D18" s="17" t="s">
        <v>17</v>
      </c>
      <c r="E18" s="20" t="s">
        <v>1119</v>
      </c>
      <c r="F18" s="19" t="s">
        <v>1120</v>
      </c>
      <c r="G18" s="16">
        <f>G19-(TIME(0,H18,0))</f>
        <v>0.36458333333333331</v>
      </c>
      <c r="H18" s="45">
        <v>10</v>
      </c>
      <c r="I18" s="17" t="s">
        <v>17</v>
      </c>
      <c r="J18" s="20" t="s">
        <v>1121</v>
      </c>
      <c r="K18" s="16">
        <f>K19-(TIME(0,L18,0))</f>
        <v>0.36458333333333331</v>
      </c>
      <c r="L18" s="45">
        <v>10</v>
      </c>
      <c r="M18" s="17" t="s">
        <v>17</v>
      </c>
      <c r="N18" s="41" t="s">
        <v>1122</v>
      </c>
      <c r="O18" s="36" t="s">
        <v>1123</v>
      </c>
    </row>
    <row r="19" spans="1:15" x14ac:dyDescent="0.3">
      <c r="A19" s="144"/>
      <c r="B19" s="16">
        <f>B20-(TIME(0,C19+5,0))</f>
        <v>0.37152777777777773</v>
      </c>
      <c r="C19" s="45">
        <v>30</v>
      </c>
      <c r="D19" s="17" t="s">
        <v>35</v>
      </c>
      <c r="E19" s="19"/>
      <c r="F19" s="19"/>
      <c r="G19" s="16">
        <f>G20-(TIME(0,H19+5,0))</f>
        <v>0.37152777777777773</v>
      </c>
      <c r="H19" s="45">
        <v>30</v>
      </c>
      <c r="I19" s="17" t="s">
        <v>20</v>
      </c>
      <c r="J19" s="20"/>
      <c r="K19" s="16">
        <f>K20-(TIME(0,L19+5,0))</f>
        <v>0.37152777777777773</v>
      </c>
      <c r="L19" s="45">
        <v>30</v>
      </c>
      <c r="M19" s="17" t="s">
        <v>20</v>
      </c>
      <c r="N19" s="39"/>
      <c r="O19" s="36"/>
    </row>
    <row r="20" spans="1:15" x14ac:dyDescent="0.3">
      <c r="A20" s="144"/>
      <c r="B20" s="16">
        <f>B15+TIME(0,5,0)</f>
        <v>0.39583333333333331</v>
      </c>
      <c r="C20" s="45">
        <v>10</v>
      </c>
      <c r="D20" s="18" t="s">
        <v>18</v>
      </c>
      <c r="E20" s="20"/>
      <c r="F20" s="19"/>
      <c r="G20" s="16">
        <f>B20</f>
        <v>0.39583333333333331</v>
      </c>
      <c r="H20" s="45">
        <v>10</v>
      </c>
      <c r="I20" s="18" t="s">
        <v>19</v>
      </c>
      <c r="J20" s="19"/>
      <c r="K20" s="16">
        <f>G20</f>
        <v>0.39583333333333331</v>
      </c>
      <c r="L20" s="45">
        <v>10</v>
      </c>
      <c r="M20" s="18" t="s">
        <v>19</v>
      </c>
      <c r="N20" s="39"/>
      <c r="O20" s="31"/>
    </row>
    <row r="21" spans="1:15" x14ac:dyDescent="0.3">
      <c r="A21" s="144"/>
      <c r="B21" s="16">
        <f>B20+(TIME(0,C20,0))</f>
        <v>0.40277777777777773</v>
      </c>
      <c r="C21" s="45">
        <v>45</v>
      </c>
      <c r="D21" s="17" t="s">
        <v>21</v>
      </c>
      <c r="E21" s="19"/>
      <c r="F21" s="19"/>
      <c r="G21" s="16">
        <f>G20+(TIME(0,H20,0))</f>
        <v>0.40277777777777773</v>
      </c>
      <c r="H21" s="45">
        <v>45</v>
      </c>
      <c r="I21" s="18" t="s">
        <v>23</v>
      </c>
      <c r="J21" s="19"/>
      <c r="K21" s="16">
        <f>K20+(TIME(0,L20,0))</f>
        <v>0.40277777777777773</v>
      </c>
      <c r="L21" s="45">
        <v>30</v>
      </c>
      <c r="M21" s="18" t="s">
        <v>9</v>
      </c>
      <c r="N21" s="39"/>
      <c r="O21" s="31"/>
    </row>
    <row r="22" spans="1:15" x14ac:dyDescent="0.3">
      <c r="A22" s="144"/>
      <c r="B22" s="16">
        <f>B21+(TIME(0,C21,0))</f>
        <v>0.43402777777777773</v>
      </c>
      <c r="C22" s="16"/>
      <c r="D22" s="17" t="s">
        <v>10</v>
      </c>
      <c r="E22" s="125"/>
      <c r="F22" s="125"/>
      <c r="G22" s="16">
        <f>B22</f>
        <v>0.43402777777777773</v>
      </c>
      <c r="H22" s="16"/>
      <c r="I22" s="18" t="s">
        <v>10</v>
      </c>
      <c r="J22" s="19"/>
      <c r="K22" s="16">
        <f>G22</f>
        <v>0.43402777777777773</v>
      </c>
      <c r="L22" s="45"/>
      <c r="M22" s="18" t="s">
        <v>10</v>
      </c>
      <c r="N22" s="39"/>
      <c r="O22" s="31"/>
    </row>
    <row r="23" spans="1:15" x14ac:dyDescent="0.3">
      <c r="A23" s="12"/>
      <c r="B23" s="32"/>
      <c r="C23" s="32"/>
      <c r="D23" s="14"/>
      <c r="E23" s="14"/>
      <c r="F23" s="14"/>
      <c r="G23" s="15"/>
      <c r="H23" s="15"/>
      <c r="I23" s="15"/>
      <c r="J23" s="14"/>
      <c r="K23" s="15"/>
      <c r="L23" s="15"/>
      <c r="M23" s="15"/>
      <c r="N23" s="13"/>
      <c r="O23" s="33"/>
    </row>
    <row r="24" spans="1:15" x14ac:dyDescent="0.3">
      <c r="A24" s="144">
        <v>3</v>
      </c>
      <c r="B24" s="16">
        <f>B25-(TIME(0,C24,0))</f>
        <v>0.39583333333333326</v>
      </c>
      <c r="C24" s="45">
        <v>15</v>
      </c>
      <c r="D24" s="17" t="s">
        <v>8</v>
      </c>
      <c r="E24" s="19" t="s">
        <v>25</v>
      </c>
      <c r="F24" s="19" t="s">
        <v>25</v>
      </c>
      <c r="G24" s="16">
        <f>G25-(TIME(0,H24,0))</f>
        <v>0.39583333333333326</v>
      </c>
      <c r="H24" s="45">
        <v>15</v>
      </c>
      <c r="I24" s="17" t="s">
        <v>8</v>
      </c>
      <c r="J24" s="20" t="s">
        <v>25</v>
      </c>
      <c r="K24" s="16">
        <f>K25-(TIME(0,L24,0))</f>
        <v>0.39583333333333326</v>
      </c>
      <c r="L24" s="45">
        <v>15</v>
      </c>
      <c r="M24" s="17" t="s">
        <v>8</v>
      </c>
      <c r="N24" s="19" t="s">
        <v>25</v>
      </c>
      <c r="O24" s="25" t="s">
        <v>25</v>
      </c>
    </row>
    <row r="25" spans="1:15" x14ac:dyDescent="0.3">
      <c r="A25" s="144"/>
      <c r="B25" s="16">
        <f>B26-(TIME(0,C25,0))</f>
        <v>0.40624999999999994</v>
      </c>
      <c r="C25" s="45">
        <v>10</v>
      </c>
      <c r="D25" s="17" t="s">
        <v>17</v>
      </c>
      <c r="E25" s="20" t="s">
        <v>1124</v>
      </c>
      <c r="F25" s="20" t="s">
        <v>1125</v>
      </c>
      <c r="G25" s="16">
        <f>G26-(TIME(0,H25,0))</f>
        <v>0.40624999999999994</v>
      </c>
      <c r="H25" s="45">
        <v>10</v>
      </c>
      <c r="I25" s="17" t="s">
        <v>17</v>
      </c>
      <c r="J25" s="20" t="s">
        <v>1126</v>
      </c>
      <c r="K25" s="16">
        <f>K26-(TIME(0,L25,0))</f>
        <v>0.40624999999999994</v>
      </c>
      <c r="L25" s="45">
        <v>10</v>
      </c>
      <c r="M25" s="17" t="s">
        <v>17</v>
      </c>
      <c r="N25" s="126" t="s">
        <v>1127</v>
      </c>
      <c r="O25" s="36" t="s">
        <v>1128</v>
      </c>
    </row>
    <row r="26" spans="1:15" x14ac:dyDescent="0.3">
      <c r="A26" s="144"/>
      <c r="B26" s="16">
        <f>B27-(TIME(0,C26+5,0))</f>
        <v>0.41319444444444436</v>
      </c>
      <c r="C26" s="45">
        <v>30</v>
      </c>
      <c r="D26" s="17" t="s">
        <v>35</v>
      </c>
      <c r="E26" s="20"/>
      <c r="F26" s="20"/>
      <c r="G26" s="16">
        <f>G27-(TIME(0,H26+5,0))</f>
        <v>0.41319444444444436</v>
      </c>
      <c r="H26" s="45">
        <v>30</v>
      </c>
      <c r="I26" s="17" t="s">
        <v>20</v>
      </c>
      <c r="J26" s="19"/>
      <c r="K26" s="16">
        <f>K27-(TIME(0,L26+5,0))</f>
        <v>0.41319444444444436</v>
      </c>
      <c r="L26" s="45">
        <v>30</v>
      </c>
      <c r="M26" s="17" t="s">
        <v>20</v>
      </c>
      <c r="N26" s="20"/>
      <c r="O26" s="25"/>
    </row>
    <row r="27" spans="1:15" x14ac:dyDescent="0.3">
      <c r="A27" s="144"/>
      <c r="B27" s="16">
        <f>B22+TIME(0,5,0)</f>
        <v>0.43749999999999994</v>
      </c>
      <c r="C27" s="45">
        <v>10</v>
      </c>
      <c r="D27" s="18" t="s">
        <v>18</v>
      </c>
      <c r="E27" s="19"/>
      <c r="F27" s="20"/>
      <c r="G27" s="16">
        <f>B27</f>
        <v>0.43749999999999994</v>
      </c>
      <c r="H27" s="45">
        <v>10</v>
      </c>
      <c r="I27" s="18" t="s">
        <v>19</v>
      </c>
      <c r="J27" s="19"/>
      <c r="K27" s="16">
        <f>G27</f>
        <v>0.43749999999999994</v>
      </c>
      <c r="L27" s="45">
        <v>10</v>
      </c>
      <c r="M27" s="18" t="s">
        <v>19</v>
      </c>
      <c r="N27" s="41"/>
      <c r="O27" s="31"/>
    </row>
    <row r="28" spans="1:15" x14ac:dyDescent="0.3">
      <c r="A28" s="144"/>
      <c r="B28" s="16">
        <f>B27+(TIME(0,C27,0))</f>
        <v>0.44444444444444436</v>
      </c>
      <c r="C28" s="45">
        <v>45</v>
      </c>
      <c r="D28" s="17" t="s">
        <v>21</v>
      </c>
      <c r="E28" s="20"/>
      <c r="F28" s="20"/>
      <c r="G28" s="16">
        <f>G27+(TIME(0,H27,0))</f>
        <v>0.44444444444444436</v>
      </c>
      <c r="H28" s="45">
        <v>45</v>
      </c>
      <c r="I28" s="18" t="s">
        <v>23</v>
      </c>
      <c r="J28" s="19"/>
      <c r="K28" s="16">
        <f>K27+(TIME(0,L27,0))</f>
        <v>0.44444444444444436</v>
      </c>
      <c r="L28" s="45">
        <v>30</v>
      </c>
      <c r="M28" s="18" t="s">
        <v>9</v>
      </c>
      <c r="N28" s="20"/>
      <c r="O28" s="36"/>
    </row>
    <row r="29" spans="1:15" x14ac:dyDescent="0.3">
      <c r="A29" s="144"/>
      <c r="B29" s="16">
        <f>B28+(TIME(0,C28,0))</f>
        <v>0.47569444444444436</v>
      </c>
      <c r="C29" s="16"/>
      <c r="D29" s="17" t="s">
        <v>10</v>
      </c>
      <c r="E29" s="20"/>
      <c r="F29" s="20"/>
      <c r="G29" s="16">
        <f>B29</f>
        <v>0.47569444444444436</v>
      </c>
      <c r="H29" s="16"/>
      <c r="I29" s="18" t="s">
        <v>10</v>
      </c>
      <c r="J29" s="20"/>
      <c r="K29" s="16">
        <f>G29</f>
        <v>0.47569444444444436</v>
      </c>
      <c r="L29" s="45"/>
      <c r="M29" s="18" t="s">
        <v>10</v>
      </c>
      <c r="N29" s="41"/>
      <c r="O29" s="36"/>
    </row>
    <row r="30" spans="1:15" x14ac:dyDescent="0.3">
      <c r="A30" s="12"/>
      <c r="B30" s="32"/>
      <c r="C30" s="32"/>
      <c r="D30" s="14"/>
      <c r="E30" s="14"/>
      <c r="F30" s="14"/>
      <c r="G30" s="15"/>
      <c r="H30" s="15"/>
      <c r="I30" s="15"/>
      <c r="J30" s="14"/>
      <c r="K30" s="15"/>
      <c r="L30" s="15"/>
      <c r="M30" s="15"/>
      <c r="N30" s="13"/>
      <c r="O30" s="33"/>
    </row>
    <row r="31" spans="1:15" x14ac:dyDescent="0.3">
      <c r="A31" s="144">
        <v>4</v>
      </c>
      <c r="B31" s="16">
        <f>B32-(TIME(0,C31,0))</f>
        <v>0.43749999999999989</v>
      </c>
      <c r="C31" s="45">
        <v>15</v>
      </c>
      <c r="D31" s="17" t="s">
        <v>8</v>
      </c>
      <c r="E31" s="19" t="s">
        <v>25</v>
      </c>
      <c r="F31" s="19" t="s">
        <v>25</v>
      </c>
      <c r="G31" s="16">
        <f>G32-(TIME(0,H31,0))</f>
        <v>0.43749999999999989</v>
      </c>
      <c r="H31" s="45">
        <v>15</v>
      </c>
      <c r="I31" s="17" t="s">
        <v>8</v>
      </c>
      <c r="J31" s="20" t="s">
        <v>25</v>
      </c>
      <c r="K31" s="16">
        <f>K32-(TIME(0,L31,0))</f>
        <v>0.43749999999999989</v>
      </c>
      <c r="L31" s="45">
        <v>15</v>
      </c>
      <c r="M31" s="17" t="s">
        <v>8</v>
      </c>
      <c r="N31" s="20" t="s">
        <v>25</v>
      </c>
      <c r="O31" s="25" t="s">
        <v>25</v>
      </c>
    </row>
    <row r="32" spans="1:15" x14ac:dyDescent="0.3">
      <c r="A32" s="144"/>
      <c r="B32" s="16">
        <f>B33-(TIME(0,C32,0))</f>
        <v>0.44791666666666657</v>
      </c>
      <c r="C32" s="45">
        <v>10</v>
      </c>
      <c r="D32" s="17" t="s">
        <v>17</v>
      </c>
      <c r="E32" s="20" t="s">
        <v>1129</v>
      </c>
      <c r="F32" s="20" t="s">
        <v>1130</v>
      </c>
      <c r="G32" s="16">
        <f>G33-(TIME(0,H32,0))</f>
        <v>0.44791666666666657</v>
      </c>
      <c r="H32" s="45">
        <v>10</v>
      </c>
      <c r="I32" s="17" t="s">
        <v>17</v>
      </c>
      <c r="J32" s="20" t="s">
        <v>1131</v>
      </c>
      <c r="K32" s="16">
        <f>K33-(TIME(0,L32,0))</f>
        <v>0.44791666666666657</v>
      </c>
      <c r="L32" s="45">
        <v>10</v>
      </c>
      <c r="M32" s="17" t="s">
        <v>17</v>
      </c>
      <c r="N32" s="41" t="s">
        <v>1132</v>
      </c>
      <c r="O32" s="36" t="s">
        <v>1133</v>
      </c>
    </row>
    <row r="33" spans="1:15" x14ac:dyDescent="0.3">
      <c r="A33" s="144"/>
      <c r="B33" s="16">
        <f>B34-(TIME(0,C33+5,0))</f>
        <v>0.45486111111111099</v>
      </c>
      <c r="C33" s="45">
        <v>30</v>
      </c>
      <c r="D33" s="17" t="s">
        <v>35</v>
      </c>
      <c r="E33" s="20"/>
      <c r="F33" s="20"/>
      <c r="G33" s="16">
        <f>G34-(TIME(0,H33+5,0))</f>
        <v>0.45486111111111099</v>
      </c>
      <c r="H33" s="45">
        <v>30</v>
      </c>
      <c r="I33" s="17" t="s">
        <v>20</v>
      </c>
      <c r="K33" s="16">
        <f>K34-(TIME(0,L33+5,0))</f>
        <v>0.45486111111111099</v>
      </c>
      <c r="L33" s="45">
        <v>30</v>
      </c>
      <c r="M33" s="17" t="s">
        <v>20</v>
      </c>
      <c r="N33" s="39"/>
      <c r="O33" s="31"/>
    </row>
    <row r="34" spans="1:15" x14ac:dyDescent="0.3">
      <c r="A34" s="144"/>
      <c r="B34" s="16">
        <f>B29+TIME(0,5,0)</f>
        <v>0.47916666666666657</v>
      </c>
      <c r="C34" s="45">
        <v>10</v>
      </c>
      <c r="D34" s="18" t="s">
        <v>18</v>
      </c>
      <c r="E34" s="20"/>
      <c r="F34" s="20"/>
      <c r="G34" s="16">
        <f>B34</f>
        <v>0.47916666666666657</v>
      </c>
      <c r="H34" s="45">
        <v>10</v>
      </c>
      <c r="I34" s="18" t="s">
        <v>19</v>
      </c>
      <c r="J34" s="19"/>
      <c r="K34" s="16">
        <f>G34</f>
        <v>0.47916666666666657</v>
      </c>
      <c r="L34" s="45">
        <v>10</v>
      </c>
      <c r="M34" s="18" t="s">
        <v>19</v>
      </c>
      <c r="N34" s="39"/>
      <c r="O34" s="31"/>
    </row>
    <row r="35" spans="1:15" x14ac:dyDescent="0.3">
      <c r="A35" s="144"/>
      <c r="B35" s="16">
        <f>B34+(TIME(0,C34,0))</f>
        <v>0.48611111111111099</v>
      </c>
      <c r="C35" s="45">
        <v>35</v>
      </c>
      <c r="D35" s="17" t="s">
        <v>21</v>
      </c>
      <c r="E35" s="20"/>
      <c r="F35" s="20"/>
      <c r="G35" s="16">
        <f>G34+(TIME(0,H34,0))</f>
        <v>0.48611111111111099</v>
      </c>
      <c r="H35" s="45">
        <v>35</v>
      </c>
      <c r="I35" s="18" t="s">
        <v>23</v>
      </c>
      <c r="J35" s="19"/>
      <c r="K35" s="16">
        <f>K34+(TIME(0,L34,0))</f>
        <v>0.48611111111111099</v>
      </c>
      <c r="L35" s="45">
        <v>30</v>
      </c>
      <c r="M35" s="18" t="s">
        <v>9</v>
      </c>
      <c r="N35" s="39"/>
      <c r="O35" s="31"/>
    </row>
    <row r="36" spans="1:15" x14ac:dyDescent="0.3">
      <c r="A36" s="144"/>
      <c r="B36" s="16">
        <f>B35+(TIME(0,C35,0))</f>
        <v>0.51041666666666652</v>
      </c>
      <c r="C36" s="16"/>
      <c r="D36" s="17" t="s">
        <v>10</v>
      </c>
      <c r="E36" s="20"/>
      <c r="F36" s="20"/>
      <c r="G36" s="16">
        <f>B36</f>
        <v>0.51041666666666652</v>
      </c>
      <c r="H36" s="16"/>
      <c r="I36" s="18" t="s">
        <v>10</v>
      </c>
      <c r="J36" s="20"/>
      <c r="K36" s="16">
        <f>G36</f>
        <v>0.51041666666666652</v>
      </c>
      <c r="L36" s="45"/>
      <c r="M36" s="18" t="s">
        <v>10</v>
      </c>
      <c r="N36" s="40"/>
      <c r="O36" s="34"/>
    </row>
    <row r="37" spans="1:15" x14ac:dyDescent="0.3">
      <c r="A37" s="12"/>
      <c r="B37" s="32"/>
      <c r="C37" s="32"/>
      <c r="D37" s="14"/>
      <c r="E37" s="14"/>
      <c r="F37" s="14"/>
      <c r="G37" s="15"/>
      <c r="H37" s="15"/>
      <c r="I37" s="15"/>
      <c r="J37" s="14"/>
      <c r="K37" s="15"/>
      <c r="L37" s="15"/>
      <c r="M37" s="15"/>
      <c r="N37" s="13"/>
      <c r="O37" s="33"/>
    </row>
    <row r="38" spans="1:15" x14ac:dyDescent="0.3">
      <c r="A38" s="142" t="s">
        <v>1174</v>
      </c>
      <c r="B38" s="16">
        <f>B36+TIME(0,5,0)</f>
        <v>0.51388888888888873</v>
      </c>
      <c r="C38" s="45">
        <v>50</v>
      </c>
      <c r="D38" s="132" t="s">
        <v>11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4"/>
    </row>
    <row r="39" spans="1:15" x14ac:dyDescent="0.3">
      <c r="A39" s="143"/>
      <c r="B39" s="16">
        <f>B38+TIME(0,10,0)</f>
        <v>0.52083333333333315</v>
      </c>
      <c r="C39" s="35"/>
      <c r="D39" s="132" t="s">
        <v>13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4"/>
    </row>
    <row r="40" spans="1:15" x14ac:dyDescent="0.3">
      <c r="A40" s="12"/>
      <c r="B40" s="32"/>
      <c r="C40" s="32"/>
      <c r="D40" s="14"/>
      <c r="E40" s="14"/>
      <c r="F40" s="14"/>
      <c r="G40" s="15"/>
      <c r="H40" s="15"/>
      <c r="I40" s="15"/>
      <c r="J40" s="14"/>
      <c r="K40" s="15"/>
      <c r="L40" s="15"/>
      <c r="M40" s="15"/>
      <c r="N40" s="13"/>
      <c r="O40" s="33"/>
    </row>
    <row r="41" spans="1:15" x14ac:dyDescent="0.3">
      <c r="A41" s="144">
        <v>5</v>
      </c>
      <c r="B41" s="16">
        <f>B42-(TIME(0,C41,0))</f>
        <v>0.51041666666666652</v>
      </c>
      <c r="C41" s="45">
        <v>15</v>
      </c>
      <c r="D41" s="17" t="s">
        <v>8</v>
      </c>
      <c r="E41" s="21" t="s">
        <v>25</v>
      </c>
      <c r="F41" s="17" t="s">
        <v>25</v>
      </c>
      <c r="G41" s="16">
        <f>G42-(TIME(0,H41,0))</f>
        <v>0.51041666666666652</v>
      </c>
      <c r="H41" s="45">
        <v>15</v>
      </c>
      <c r="I41" s="17" t="s">
        <v>8</v>
      </c>
      <c r="J41" s="20" t="s">
        <v>25</v>
      </c>
      <c r="K41" s="16">
        <f>K42-(TIME(0,L41,0))</f>
        <v>0.51041666666666652</v>
      </c>
      <c r="L41" s="45">
        <v>15</v>
      </c>
      <c r="M41" s="17" t="s">
        <v>8</v>
      </c>
      <c r="N41" s="19" t="s">
        <v>25</v>
      </c>
      <c r="O41" s="25" t="s">
        <v>25</v>
      </c>
    </row>
    <row r="42" spans="1:15" ht="15" customHeight="1" x14ac:dyDescent="0.3">
      <c r="A42" s="144"/>
      <c r="B42" s="16">
        <f>B43-(TIME(0,C42,0))</f>
        <v>0.52083333333333315</v>
      </c>
      <c r="C42" s="45">
        <v>10</v>
      </c>
      <c r="D42" s="17" t="s">
        <v>17</v>
      </c>
      <c r="E42" s="20" t="s">
        <v>1134</v>
      </c>
      <c r="F42" s="19" t="s">
        <v>1135</v>
      </c>
      <c r="G42" s="16">
        <f>G43-(TIME(0,H42,0))</f>
        <v>0.52083333333333315</v>
      </c>
      <c r="H42" s="45">
        <v>10</v>
      </c>
      <c r="I42" s="17" t="s">
        <v>17</v>
      </c>
      <c r="J42" s="20" t="s">
        <v>1119</v>
      </c>
      <c r="K42" s="16">
        <f>K43-(TIME(0,L42,0))</f>
        <v>0.52083333333333315</v>
      </c>
      <c r="L42" s="45">
        <v>10</v>
      </c>
      <c r="M42" s="17" t="s">
        <v>17</v>
      </c>
      <c r="N42" s="126" t="s">
        <v>1136</v>
      </c>
      <c r="O42" s="41" t="s">
        <v>1137</v>
      </c>
    </row>
    <row r="43" spans="1:15" x14ac:dyDescent="0.3">
      <c r="A43" s="144"/>
      <c r="B43" s="16">
        <f>B44-(TIME(0,C43+5,0))</f>
        <v>0.52777777777777757</v>
      </c>
      <c r="C43" s="45">
        <v>30</v>
      </c>
      <c r="D43" s="17" t="s">
        <v>35</v>
      </c>
      <c r="E43" s="20"/>
      <c r="F43" s="19"/>
      <c r="G43" s="16">
        <f>G44-(TIME(0,H43+5,0))</f>
        <v>0.52777777777777757</v>
      </c>
      <c r="H43" s="45">
        <v>30</v>
      </c>
      <c r="I43" s="17" t="s">
        <v>20</v>
      </c>
      <c r="J43" s="20"/>
      <c r="K43" s="16">
        <f>K44-(TIME(0,L43+5,0))</f>
        <v>0.52777777777777757</v>
      </c>
      <c r="L43" s="45">
        <v>30</v>
      </c>
      <c r="M43" s="17" t="s">
        <v>20</v>
      </c>
      <c r="N43" s="127"/>
      <c r="O43" s="36"/>
    </row>
    <row r="44" spans="1:15" x14ac:dyDescent="0.3">
      <c r="A44" s="144"/>
      <c r="B44" s="16">
        <f>B38+TIME(0,C38+5,0)</f>
        <v>0.55208333333333315</v>
      </c>
      <c r="C44" s="45">
        <v>10</v>
      </c>
      <c r="D44" s="18" t="s">
        <v>18</v>
      </c>
      <c r="E44" s="19"/>
      <c r="F44" s="20"/>
      <c r="G44" s="16">
        <f>B44</f>
        <v>0.55208333333333315</v>
      </c>
      <c r="H44" s="45">
        <v>10</v>
      </c>
      <c r="I44" s="18" t="s">
        <v>19</v>
      </c>
      <c r="J44" s="19"/>
      <c r="K44" s="16">
        <f>G44</f>
        <v>0.55208333333333315</v>
      </c>
      <c r="L44" s="45">
        <v>10</v>
      </c>
      <c r="M44" s="18" t="s">
        <v>19</v>
      </c>
      <c r="N44" s="39"/>
      <c r="O44" s="31"/>
    </row>
    <row r="45" spans="1:15" x14ac:dyDescent="0.3">
      <c r="A45" s="144"/>
      <c r="B45" s="16">
        <f>B44+(TIME(0,C44,0))</f>
        <v>0.55902777777777757</v>
      </c>
      <c r="C45" s="45">
        <v>45</v>
      </c>
      <c r="D45" s="17" t="s">
        <v>21</v>
      </c>
      <c r="E45" s="19"/>
      <c r="F45" s="20"/>
      <c r="G45" s="16">
        <f>G44+(TIME(0,H44,0))</f>
        <v>0.55902777777777757</v>
      </c>
      <c r="H45" s="45">
        <v>35</v>
      </c>
      <c r="I45" s="18" t="s">
        <v>23</v>
      </c>
      <c r="J45" s="19"/>
      <c r="K45" s="16">
        <f>K44+(TIME(0,L44,0))</f>
        <v>0.55902777777777757</v>
      </c>
      <c r="L45" s="45">
        <v>30</v>
      </c>
      <c r="M45" s="18" t="s">
        <v>9</v>
      </c>
      <c r="N45" s="39"/>
      <c r="O45" s="31"/>
    </row>
    <row r="46" spans="1:15" x14ac:dyDescent="0.3">
      <c r="A46" s="144"/>
      <c r="B46" s="16">
        <f>B45+(TIME(0,C45,0))</f>
        <v>0.59027777777777757</v>
      </c>
      <c r="C46" s="16"/>
      <c r="D46" s="17" t="s">
        <v>10</v>
      </c>
      <c r="E46" s="20"/>
      <c r="F46" s="19"/>
      <c r="G46" s="16">
        <f>B46</f>
        <v>0.59027777777777757</v>
      </c>
      <c r="H46" s="16"/>
      <c r="I46" s="18" t="s">
        <v>10</v>
      </c>
      <c r="J46" s="20"/>
      <c r="K46" s="16">
        <f>G46</f>
        <v>0.59027777777777757</v>
      </c>
      <c r="L46" s="45"/>
      <c r="M46" s="18" t="s">
        <v>10</v>
      </c>
      <c r="N46" s="41"/>
      <c r="O46" s="36"/>
    </row>
    <row r="47" spans="1:15" x14ac:dyDescent="0.3">
      <c r="A47" s="12"/>
      <c r="B47" s="32"/>
      <c r="C47" s="32"/>
      <c r="D47" s="14"/>
      <c r="E47" s="14"/>
      <c r="F47" s="14"/>
      <c r="G47" s="15"/>
      <c r="H47" s="15"/>
      <c r="I47" s="15"/>
      <c r="J47" s="14"/>
      <c r="K47" s="15"/>
      <c r="L47" s="15"/>
      <c r="M47" s="15"/>
      <c r="N47" s="13"/>
      <c r="O47" s="33"/>
    </row>
    <row r="48" spans="1:15" x14ac:dyDescent="0.3">
      <c r="A48" s="144">
        <v>6</v>
      </c>
      <c r="B48" s="16">
        <f>B49-(TIME(0,C48,0))</f>
        <v>0.55208333333333315</v>
      </c>
      <c r="C48" s="45">
        <v>15</v>
      </c>
      <c r="D48" s="17" t="s">
        <v>8</v>
      </c>
      <c r="E48" s="19" t="s">
        <v>25</v>
      </c>
      <c r="F48" s="20" t="s">
        <v>25</v>
      </c>
      <c r="G48" s="16">
        <f>G49-(TIME(0,H48,0))</f>
        <v>0.55208333333333315</v>
      </c>
      <c r="H48" s="45">
        <v>15</v>
      </c>
      <c r="I48" s="17" t="s">
        <v>8</v>
      </c>
      <c r="J48" s="20" t="s">
        <v>25</v>
      </c>
      <c r="K48" s="16">
        <f>K49-(TIME(0,L48,0))</f>
        <v>0.55208333333333315</v>
      </c>
      <c r="L48" s="45">
        <v>15</v>
      </c>
      <c r="M48" s="17" t="s">
        <v>8</v>
      </c>
      <c r="N48" s="20" t="s">
        <v>25</v>
      </c>
      <c r="O48" s="25" t="s">
        <v>25</v>
      </c>
    </row>
    <row r="49" spans="1:15" x14ac:dyDescent="0.3">
      <c r="A49" s="144"/>
      <c r="B49" s="16">
        <f>B50-(TIME(0,C49,0))</f>
        <v>0.56249999999999978</v>
      </c>
      <c r="C49" s="45">
        <v>10</v>
      </c>
      <c r="D49" s="17" t="s">
        <v>17</v>
      </c>
      <c r="E49" s="20" t="s">
        <v>1138</v>
      </c>
      <c r="F49" s="20" t="s">
        <v>1139</v>
      </c>
      <c r="G49" s="16">
        <f>G50-(TIME(0,H49,0))</f>
        <v>0.56249999999999978</v>
      </c>
      <c r="H49" s="45">
        <v>10</v>
      </c>
      <c r="I49" s="17" t="s">
        <v>17</v>
      </c>
      <c r="J49" s="20" t="s">
        <v>1140</v>
      </c>
      <c r="K49" s="16">
        <f>K50-(TIME(0,L49,0))</f>
        <v>0.56249999999999978</v>
      </c>
      <c r="L49" s="45">
        <v>10</v>
      </c>
      <c r="M49" s="17" t="s">
        <v>17</v>
      </c>
      <c r="N49" s="41" t="s">
        <v>1141</v>
      </c>
      <c r="O49" s="41" t="s">
        <v>1142</v>
      </c>
    </row>
    <row r="50" spans="1:15" x14ac:dyDescent="0.3">
      <c r="A50" s="144"/>
      <c r="B50" s="16">
        <f>B51-(TIME(0,C50+5,0))</f>
        <v>0.5694444444444442</v>
      </c>
      <c r="C50" s="45">
        <v>30</v>
      </c>
      <c r="D50" s="17" t="s">
        <v>35</v>
      </c>
      <c r="E50" s="20"/>
      <c r="F50" s="20"/>
      <c r="G50" s="16">
        <f>G51-(TIME(0,H50+5,0))</f>
        <v>0.5694444444444442</v>
      </c>
      <c r="H50" s="45">
        <v>30</v>
      </c>
      <c r="I50" s="17" t="s">
        <v>20</v>
      </c>
      <c r="J50" s="41"/>
      <c r="K50" s="16">
        <f>K51-(TIME(0,L50+5,0))</f>
        <v>0.5694444444444442</v>
      </c>
      <c r="L50" s="45">
        <v>30</v>
      </c>
      <c r="M50" s="17" t="s">
        <v>20</v>
      </c>
      <c r="N50" s="41"/>
      <c r="O50" s="36"/>
    </row>
    <row r="51" spans="1:15" x14ac:dyDescent="0.3">
      <c r="A51" s="144"/>
      <c r="B51" s="16">
        <f>B46+TIME(0,5,0)</f>
        <v>0.59374999999999978</v>
      </c>
      <c r="C51" s="45">
        <v>10</v>
      </c>
      <c r="D51" s="18" t="s">
        <v>18</v>
      </c>
      <c r="E51" s="20"/>
      <c r="F51" s="20"/>
      <c r="G51" s="16">
        <f>B51</f>
        <v>0.59374999999999978</v>
      </c>
      <c r="H51" s="45">
        <v>10</v>
      </c>
      <c r="I51" s="18" t="s">
        <v>19</v>
      </c>
      <c r="J51" s="19"/>
      <c r="K51" s="16">
        <f>G51</f>
        <v>0.59374999999999978</v>
      </c>
      <c r="L51" s="45">
        <v>10</v>
      </c>
      <c r="M51" s="18" t="s">
        <v>19</v>
      </c>
      <c r="N51" s="42"/>
      <c r="O51" s="37"/>
    </row>
    <row r="52" spans="1:15" x14ac:dyDescent="0.3">
      <c r="A52" s="144"/>
      <c r="B52" s="16">
        <f>B51+(TIME(0,C51,0))</f>
        <v>0.6006944444444442</v>
      </c>
      <c r="C52" s="45">
        <v>45</v>
      </c>
      <c r="D52" s="17" t="s">
        <v>21</v>
      </c>
      <c r="E52" s="20"/>
      <c r="F52" s="20"/>
      <c r="G52" s="16">
        <f>G51+(TIME(0,H51,0))</f>
        <v>0.6006944444444442</v>
      </c>
      <c r="H52" s="45">
        <v>35</v>
      </c>
      <c r="I52" s="18" t="s">
        <v>23</v>
      </c>
      <c r="J52" s="19"/>
      <c r="K52" s="16">
        <f>K51+(TIME(0,L51,0))</f>
        <v>0.6006944444444442</v>
      </c>
      <c r="L52" s="45">
        <v>30</v>
      </c>
      <c r="M52" s="18" t="s">
        <v>9</v>
      </c>
      <c r="N52" s="42"/>
      <c r="O52" s="37"/>
    </row>
    <row r="53" spans="1:15" x14ac:dyDescent="0.3">
      <c r="A53" s="144"/>
      <c r="B53" s="16">
        <f>B52+(TIME(0,C52,0))</f>
        <v>0.6319444444444442</v>
      </c>
      <c r="C53" s="16"/>
      <c r="D53" s="17" t="s">
        <v>10</v>
      </c>
      <c r="E53" s="20"/>
      <c r="F53" s="20"/>
      <c r="G53" s="16">
        <f>B53</f>
        <v>0.6319444444444442</v>
      </c>
      <c r="H53" s="16"/>
      <c r="I53" s="18" t="s">
        <v>10</v>
      </c>
      <c r="J53" s="20"/>
      <c r="K53" s="16">
        <f>G53</f>
        <v>0.6319444444444442</v>
      </c>
      <c r="L53" s="45"/>
      <c r="M53" s="18" t="s">
        <v>10</v>
      </c>
      <c r="N53" s="41"/>
      <c r="O53" s="36"/>
    </row>
    <row r="54" spans="1:15" x14ac:dyDescent="0.3">
      <c r="A54" s="12"/>
      <c r="B54" s="32"/>
      <c r="C54" s="32"/>
      <c r="D54" s="14"/>
      <c r="E54" s="14"/>
      <c r="F54" s="14"/>
      <c r="G54" s="15"/>
      <c r="H54" s="15"/>
      <c r="I54" s="15"/>
      <c r="J54" s="14"/>
      <c r="K54" s="15"/>
      <c r="L54" s="15"/>
      <c r="M54" s="15"/>
      <c r="N54" s="13"/>
      <c r="O54" s="33"/>
    </row>
    <row r="55" spans="1:15" x14ac:dyDescent="0.3">
      <c r="A55" s="144">
        <v>7</v>
      </c>
      <c r="B55" s="16">
        <f>B56-(TIME(0,C55,0))</f>
        <v>0.59374999999999978</v>
      </c>
      <c r="C55" s="45">
        <v>15</v>
      </c>
      <c r="D55" s="17" t="s">
        <v>8</v>
      </c>
      <c r="E55" s="20" t="s">
        <v>25</v>
      </c>
      <c r="F55" s="20" t="s">
        <v>25</v>
      </c>
      <c r="G55" s="16">
        <f>G56-(TIME(0,H55,0))</f>
        <v>0.59374999999999978</v>
      </c>
      <c r="H55" s="45">
        <v>15</v>
      </c>
      <c r="I55" s="17" t="s">
        <v>8</v>
      </c>
      <c r="J55" s="20" t="s">
        <v>25</v>
      </c>
      <c r="K55" s="16">
        <f>K56-(TIME(0,L55,0))</f>
        <v>0.59374999999999978</v>
      </c>
      <c r="L55" s="45">
        <v>15</v>
      </c>
      <c r="M55" s="17" t="s">
        <v>8</v>
      </c>
      <c r="N55" s="20" t="s">
        <v>25</v>
      </c>
      <c r="O55" s="25" t="s">
        <v>25</v>
      </c>
    </row>
    <row r="56" spans="1:15" x14ac:dyDescent="0.3">
      <c r="A56" s="144"/>
      <c r="B56" s="16">
        <f>B57-(TIME(0,C56,0))</f>
        <v>0.60416666666666641</v>
      </c>
      <c r="C56" s="45">
        <v>10</v>
      </c>
      <c r="D56" s="17" t="s">
        <v>17</v>
      </c>
      <c r="E56" s="20" t="s">
        <v>1143</v>
      </c>
      <c r="F56" s="20" t="s">
        <v>1144</v>
      </c>
      <c r="G56" s="16">
        <f>G57-(TIME(0,H56,0))</f>
        <v>0.60416666666666641</v>
      </c>
      <c r="H56" s="45">
        <v>10</v>
      </c>
      <c r="I56" s="17" t="s">
        <v>17</v>
      </c>
      <c r="J56" s="20" t="s">
        <v>1145</v>
      </c>
      <c r="K56" s="16">
        <f>K57-(TIME(0,L56,0))</f>
        <v>0.60416666666666641</v>
      </c>
      <c r="L56" s="45">
        <v>10</v>
      </c>
      <c r="M56" s="17" t="s">
        <v>17</v>
      </c>
      <c r="N56" s="41" t="s">
        <v>1146</v>
      </c>
      <c r="O56" s="41" t="s">
        <v>1186</v>
      </c>
    </row>
    <row r="57" spans="1:15" x14ac:dyDescent="0.3">
      <c r="A57" s="144"/>
      <c r="B57" s="16">
        <f>B58-(TIME(0,C57+5,0))</f>
        <v>0.61111111111111083</v>
      </c>
      <c r="C57" s="45">
        <v>30</v>
      </c>
      <c r="D57" s="17" t="s">
        <v>35</v>
      </c>
      <c r="E57" s="20"/>
      <c r="F57" s="19"/>
      <c r="G57" s="16">
        <f>G58-(TIME(0,H57+5,0))</f>
        <v>0.61111111111111083</v>
      </c>
      <c r="H57" s="45">
        <v>30</v>
      </c>
      <c r="I57" s="17" t="s">
        <v>20</v>
      </c>
      <c r="J57" s="41" t="s">
        <v>1147</v>
      </c>
      <c r="K57" s="16">
        <f>K58-(TIME(0,L57+5,0))</f>
        <v>0.61111111111111083</v>
      </c>
      <c r="L57" s="45">
        <v>30</v>
      </c>
      <c r="M57" s="17" t="s">
        <v>20</v>
      </c>
      <c r="N57" s="39"/>
      <c r="O57" s="31"/>
    </row>
    <row r="58" spans="1:15" x14ac:dyDescent="0.3">
      <c r="A58" s="144"/>
      <c r="B58" s="16">
        <f>B53+TIME(0,5,0)</f>
        <v>0.63541666666666641</v>
      </c>
      <c r="C58" s="45">
        <v>10</v>
      </c>
      <c r="D58" s="18" t="s">
        <v>18</v>
      </c>
      <c r="E58" s="20"/>
      <c r="F58" s="20"/>
      <c r="G58" s="16">
        <f>B58</f>
        <v>0.63541666666666641</v>
      </c>
      <c r="H58" s="45">
        <v>10</v>
      </c>
      <c r="I58" s="18" t="s">
        <v>19</v>
      </c>
      <c r="J58" s="19"/>
      <c r="K58" s="16">
        <f>G58</f>
        <v>0.63541666666666641</v>
      </c>
      <c r="L58" s="45">
        <v>10</v>
      </c>
      <c r="M58" s="18" t="s">
        <v>19</v>
      </c>
      <c r="N58" s="39"/>
      <c r="O58" s="31"/>
    </row>
    <row r="59" spans="1:15" x14ac:dyDescent="0.3">
      <c r="A59" s="144"/>
      <c r="B59" s="16">
        <f>B58+(TIME(0,C58,0))</f>
        <v>0.64236111111111083</v>
      </c>
      <c r="C59" s="45">
        <v>40</v>
      </c>
      <c r="D59" s="17" t="s">
        <v>21</v>
      </c>
      <c r="E59" s="20"/>
      <c r="F59" s="20"/>
      <c r="G59" s="16">
        <f>G58+(TIME(0,H58,0))</f>
        <v>0.64236111111111083</v>
      </c>
      <c r="H59" s="45">
        <v>35</v>
      </c>
      <c r="I59" s="18" t="s">
        <v>23</v>
      </c>
      <c r="J59" s="19"/>
      <c r="K59" s="16">
        <f>K58+(TIME(0,L58,0))</f>
        <v>0.64236111111111083</v>
      </c>
      <c r="L59" s="45">
        <v>30</v>
      </c>
      <c r="M59" s="18" t="s">
        <v>9</v>
      </c>
      <c r="N59" s="39"/>
      <c r="O59" s="31"/>
    </row>
    <row r="60" spans="1:15" x14ac:dyDescent="0.3">
      <c r="A60" s="144"/>
      <c r="B60" s="16">
        <f>B59+(TIME(0,C59,0))</f>
        <v>0.67013888888888862</v>
      </c>
      <c r="C60" s="16"/>
      <c r="D60" s="17" t="s">
        <v>10</v>
      </c>
      <c r="E60" s="20"/>
      <c r="F60" s="20"/>
      <c r="G60" s="16">
        <f>B60</f>
        <v>0.67013888888888862</v>
      </c>
      <c r="H60" s="16"/>
      <c r="I60" s="18" t="s">
        <v>10</v>
      </c>
      <c r="J60" s="20"/>
      <c r="K60" s="16">
        <f>G60</f>
        <v>0.67013888888888862</v>
      </c>
      <c r="L60" s="45"/>
      <c r="M60" s="18" t="s">
        <v>10</v>
      </c>
      <c r="N60" s="41"/>
      <c r="O60" s="36"/>
    </row>
    <row r="61" spans="1:15" x14ac:dyDescent="0.3">
      <c r="A61" s="12"/>
      <c r="B61" s="32"/>
      <c r="C61" s="44"/>
      <c r="D61" s="14"/>
      <c r="E61" s="14"/>
      <c r="F61" s="14"/>
      <c r="G61" s="15"/>
      <c r="H61" s="15"/>
      <c r="I61" s="15"/>
      <c r="J61" s="14"/>
      <c r="K61" s="15"/>
      <c r="L61" s="15"/>
      <c r="M61" s="15"/>
      <c r="N61" s="13"/>
      <c r="O61" s="33"/>
    </row>
    <row r="62" spans="1:15" x14ac:dyDescent="0.3">
      <c r="A62" s="144">
        <v>8</v>
      </c>
      <c r="B62" s="16">
        <f>B63-(TIME(0,C62,0))</f>
        <v>0.6319444444444442</v>
      </c>
      <c r="C62" s="45">
        <v>15</v>
      </c>
      <c r="D62" s="17" t="s">
        <v>8</v>
      </c>
      <c r="E62" s="20" t="s">
        <v>25</v>
      </c>
      <c r="F62" s="20" t="s">
        <v>25</v>
      </c>
      <c r="G62" s="16">
        <f>G63-(TIME(0,H62,0))</f>
        <v>0.6319444444444442</v>
      </c>
      <c r="H62" s="45">
        <v>15</v>
      </c>
      <c r="I62" s="17" t="s">
        <v>8</v>
      </c>
      <c r="J62" s="20" t="s">
        <v>25</v>
      </c>
      <c r="K62" s="16">
        <f>K63-(TIME(0,L62,0))</f>
        <v>0.6319444444444442</v>
      </c>
      <c r="L62" s="45">
        <v>15</v>
      </c>
      <c r="M62" s="17" t="s">
        <v>8</v>
      </c>
      <c r="N62" s="20" t="s">
        <v>25</v>
      </c>
      <c r="O62" s="128"/>
    </row>
    <row r="63" spans="1:15" x14ac:dyDescent="0.3">
      <c r="A63" s="144"/>
      <c r="B63" s="16">
        <f>B64-(TIME(0,C63,0))</f>
        <v>0.64236111111111083</v>
      </c>
      <c r="C63" s="45">
        <v>10</v>
      </c>
      <c r="D63" s="17" t="s">
        <v>17</v>
      </c>
      <c r="E63" s="20" t="s">
        <v>1148</v>
      </c>
      <c r="F63" s="20" t="s">
        <v>1149</v>
      </c>
      <c r="G63" s="16">
        <f>G64-(TIME(0,H63,0))</f>
        <v>0.64236111111111083</v>
      </c>
      <c r="H63" s="45">
        <v>10</v>
      </c>
      <c r="I63" s="17" t="s">
        <v>17</v>
      </c>
      <c r="J63" s="19" t="s">
        <v>1150</v>
      </c>
      <c r="K63" s="16">
        <f>K64-(TIME(0,L63,0))</f>
        <v>0.64236111111111083</v>
      </c>
      <c r="L63" s="45">
        <v>10</v>
      </c>
      <c r="M63" s="17" t="s">
        <v>17</v>
      </c>
      <c r="N63" s="19" t="s">
        <v>1151</v>
      </c>
      <c r="O63" s="129"/>
    </row>
    <row r="64" spans="1:15" x14ac:dyDescent="0.3">
      <c r="A64" s="144"/>
      <c r="B64" s="16">
        <f>B65-(TIME(0,C64+5,0))</f>
        <v>0.64930555555555525</v>
      </c>
      <c r="C64" s="45">
        <v>30</v>
      </c>
      <c r="D64" s="17" t="s">
        <v>35</v>
      </c>
      <c r="E64" s="19" t="s">
        <v>1152</v>
      </c>
      <c r="F64" s="19"/>
      <c r="G64" s="16">
        <f>G65-(TIME(0,H64+5,0))</f>
        <v>0.64930555555555525</v>
      </c>
      <c r="H64" s="45">
        <v>30</v>
      </c>
      <c r="I64" s="17" t="s">
        <v>20</v>
      </c>
      <c r="J64" s="41"/>
      <c r="K64" s="16">
        <f>K65-(TIME(0,L64+5,0))</f>
        <v>0.64930555555555525</v>
      </c>
      <c r="L64" s="45">
        <v>30</v>
      </c>
      <c r="M64" s="17" t="s">
        <v>20</v>
      </c>
      <c r="N64" s="39"/>
      <c r="O64" s="31"/>
    </row>
    <row r="65" spans="1:15" x14ac:dyDescent="0.3">
      <c r="A65" s="144"/>
      <c r="B65" s="16">
        <f>B60+TIME(0,5,0)</f>
        <v>0.67361111111111083</v>
      </c>
      <c r="C65" s="45">
        <v>10</v>
      </c>
      <c r="D65" s="18" t="s">
        <v>18</v>
      </c>
      <c r="E65" s="20"/>
      <c r="F65" s="20"/>
      <c r="G65" s="16">
        <f>B65</f>
        <v>0.67361111111111083</v>
      </c>
      <c r="H65" s="45">
        <v>5</v>
      </c>
      <c r="I65" s="18" t="s">
        <v>19</v>
      </c>
      <c r="J65" s="19"/>
      <c r="K65" s="16">
        <f>G65</f>
        <v>0.67361111111111083</v>
      </c>
      <c r="L65" s="45">
        <v>10</v>
      </c>
      <c r="M65" s="18" t="s">
        <v>19</v>
      </c>
      <c r="N65" s="40"/>
      <c r="O65" s="34"/>
    </row>
    <row r="66" spans="1:15" x14ac:dyDescent="0.3">
      <c r="A66" s="144"/>
      <c r="B66" s="16">
        <f>B65+(TIME(0,C65,0))</f>
        <v>0.68055555555555525</v>
      </c>
      <c r="C66" s="45">
        <v>50</v>
      </c>
      <c r="D66" s="17" t="s">
        <v>21</v>
      </c>
      <c r="E66" s="20"/>
      <c r="F66" s="20"/>
      <c r="G66" s="16">
        <f>G65+TIME(0,H65,0)</f>
        <v>0.67708333333333304</v>
      </c>
      <c r="H66" s="45">
        <v>15</v>
      </c>
      <c r="I66" s="18" t="s">
        <v>24</v>
      </c>
      <c r="J66" s="19"/>
      <c r="K66" s="16">
        <f>K65+(TIME(0,L65,0))</f>
        <v>0.68055555555555525</v>
      </c>
      <c r="L66" s="45">
        <v>25</v>
      </c>
      <c r="M66" s="18" t="s">
        <v>9</v>
      </c>
      <c r="N66" s="40"/>
      <c r="O66" s="34"/>
    </row>
    <row r="67" spans="1:15" x14ac:dyDescent="0.3">
      <c r="A67" s="144"/>
      <c r="B67" s="16"/>
      <c r="C67" s="45"/>
      <c r="D67" s="17"/>
      <c r="E67" s="17"/>
      <c r="F67" s="20"/>
      <c r="G67" s="16">
        <f t="shared" ref="G67:G68" si="0">G66+TIME(0,H66,0)</f>
        <v>0.68749999999999967</v>
      </c>
      <c r="H67" s="45">
        <v>5</v>
      </c>
      <c r="I67" s="18" t="s">
        <v>32</v>
      </c>
      <c r="J67" s="19"/>
      <c r="K67" s="16">
        <f>G69</f>
        <v>0.71527777777777746</v>
      </c>
      <c r="L67" s="45"/>
      <c r="M67" s="18" t="s">
        <v>10</v>
      </c>
      <c r="N67" s="40"/>
      <c r="O67" s="34"/>
    </row>
    <row r="68" spans="1:15" x14ac:dyDescent="0.3">
      <c r="A68" s="144"/>
      <c r="B68" s="16"/>
      <c r="C68" s="16"/>
      <c r="D68" s="17"/>
      <c r="E68" s="17"/>
      <c r="F68" s="20"/>
      <c r="G68" s="16">
        <f t="shared" si="0"/>
        <v>0.69097222222222188</v>
      </c>
      <c r="H68" s="45">
        <v>15</v>
      </c>
      <c r="I68" s="18" t="s">
        <v>33</v>
      </c>
      <c r="J68" s="19"/>
      <c r="K68" s="16"/>
      <c r="L68" s="16"/>
      <c r="N68" s="40"/>
      <c r="O68" s="34"/>
    </row>
    <row r="69" spans="1:15" x14ac:dyDescent="0.3">
      <c r="A69" s="144"/>
      <c r="B69" s="16">
        <f>B66+(TIME(0,C66,0))</f>
        <v>0.71527777777777746</v>
      </c>
      <c r="C69" s="16"/>
      <c r="D69" s="17" t="s">
        <v>10</v>
      </c>
      <c r="E69" s="20"/>
      <c r="F69" s="20"/>
      <c r="G69" s="16">
        <f>B69</f>
        <v>0.71527777777777746</v>
      </c>
      <c r="H69" s="45"/>
      <c r="I69" s="18" t="s">
        <v>10</v>
      </c>
      <c r="J69" s="20"/>
      <c r="K69" s="16"/>
      <c r="L69" s="16"/>
      <c r="M69" s="18"/>
      <c r="N69" s="38"/>
      <c r="O69" s="30"/>
    </row>
    <row r="70" spans="1:15" x14ac:dyDescent="0.3">
      <c r="A70" s="12"/>
      <c r="B70" s="32"/>
      <c r="C70" s="44"/>
      <c r="D70" s="14"/>
      <c r="E70" s="14"/>
      <c r="F70" s="14"/>
      <c r="G70" s="15"/>
      <c r="H70" s="15"/>
      <c r="I70" s="15"/>
      <c r="J70" s="14"/>
      <c r="K70" s="15"/>
      <c r="L70" s="15"/>
      <c r="M70" s="15"/>
      <c r="N70" s="13"/>
      <c r="O70" s="33"/>
    </row>
    <row r="71" spans="1:15" ht="15.9" customHeight="1" thickBot="1" x14ac:dyDescent="0.35">
      <c r="A71" s="22"/>
      <c r="B71" s="26">
        <f>B69+TIME(0,10,0)</f>
        <v>0.72222222222222188</v>
      </c>
      <c r="C71" s="26"/>
      <c r="D71" s="135" t="s">
        <v>13</v>
      </c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7"/>
    </row>
    <row r="72" spans="1:15" x14ac:dyDescent="0.3">
      <c r="A72" s="52"/>
      <c r="B72" s="53"/>
      <c r="C72" s="53"/>
      <c r="D72" s="54"/>
      <c r="E72" s="54"/>
      <c r="F72" s="54"/>
      <c r="G72" s="3"/>
      <c r="H72" s="3"/>
      <c r="I72" s="55" t="s">
        <v>31</v>
      </c>
      <c r="J72" s="56"/>
      <c r="K72" s="57"/>
      <c r="L72" s="57"/>
      <c r="M72" s="57"/>
      <c r="N72" s="58"/>
    </row>
    <row r="73" spans="1:15" ht="17.5" x14ac:dyDescent="0.35">
      <c r="A73" s="104" t="s">
        <v>1172</v>
      </c>
      <c r="F73" s="24"/>
    </row>
    <row r="74" spans="1:15" x14ac:dyDescent="0.3">
      <c r="F74" s="24"/>
    </row>
    <row r="75" spans="1:15" x14ac:dyDescent="0.3">
      <c r="F75" s="24"/>
    </row>
    <row r="76" spans="1:15" x14ac:dyDescent="0.3">
      <c r="F76" s="24"/>
    </row>
    <row r="77" spans="1:15" x14ac:dyDescent="0.3">
      <c r="F77" s="24"/>
    </row>
    <row r="78" spans="1:15" x14ac:dyDescent="0.3">
      <c r="F78" s="24"/>
    </row>
    <row r="79" spans="1:15" x14ac:dyDescent="0.3">
      <c r="F79" s="24"/>
    </row>
    <row r="80" spans="1:15" x14ac:dyDescent="0.3">
      <c r="F80" s="24"/>
    </row>
    <row r="81" spans="6:6" x14ac:dyDescent="0.3">
      <c r="F81" s="24"/>
    </row>
    <row r="82" spans="6:6" x14ac:dyDescent="0.3">
      <c r="F82" s="24"/>
    </row>
    <row r="83" spans="6:6" x14ac:dyDescent="0.3">
      <c r="F83" s="24"/>
    </row>
    <row r="84" spans="6:6" x14ac:dyDescent="0.3">
      <c r="F84" s="24"/>
    </row>
    <row r="85" spans="6:6" x14ac:dyDescent="0.3">
      <c r="F85" s="24"/>
    </row>
    <row r="86" spans="6:6" x14ac:dyDescent="0.3">
      <c r="F86" s="24"/>
    </row>
    <row r="87" spans="6:6" x14ac:dyDescent="0.3">
      <c r="F87" s="24"/>
    </row>
    <row r="88" spans="6:6" x14ac:dyDescent="0.3">
      <c r="F88" s="24"/>
    </row>
    <row r="89" spans="6:6" x14ac:dyDescent="0.3">
      <c r="F89" s="24"/>
    </row>
  </sheetData>
  <mergeCells count="17">
    <mergeCell ref="A1:O1"/>
    <mergeCell ref="A2:O2"/>
    <mergeCell ref="A3:D3"/>
    <mergeCell ref="A10:A15"/>
    <mergeCell ref="A17:A22"/>
    <mergeCell ref="D39:O39"/>
    <mergeCell ref="D71:O71"/>
    <mergeCell ref="E7:F7"/>
    <mergeCell ref="N7:O7"/>
    <mergeCell ref="A38:A39"/>
    <mergeCell ref="A24:A29"/>
    <mergeCell ref="A31:A36"/>
    <mergeCell ref="A41:A46"/>
    <mergeCell ref="A48:A53"/>
    <mergeCell ref="A55:A60"/>
    <mergeCell ref="A62:A69"/>
    <mergeCell ref="D38:O38"/>
  </mergeCells>
  <pageMargins left="0.51181102362204722" right="0.51181102362204722" top="0.35433070866141736" bottom="0.35433070866141736" header="0.31496062992125984" footer="0.31496062992125984"/>
  <pageSetup paperSize="9" scale="41" orientation="landscape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7ABA-9AA6-4C18-B1CB-30C50C472C15}">
  <sheetPr>
    <pageSetUpPr fitToPage="1"/>
  </sheetPr>
  <dimension ref="A1:H521"/>
  <sheetViews>
    <sheetView topLeftCell="A454" zoomScale="80" zoomScaleNormal="80" workbookViewId="0">
      <selection activeCell="H468" sqref="H468"/>
    </sheetView>
  </sheetViews>
  <sheetFormatPr defaultColWidth="8.83203125" defaultRowHeight="15.5" x14ac:dyDescent="0.35"/>
  <cols>
    <col min="1" max="1" width="8.33203125" style="46" bestFit="1" customWidth="1"/>
    <col min="2" max="2" width="39.4140625" style="46" bestFit="1" customWidth="1"/>
    <col min="3" max="3" width="8.58203125" style="48" customWidth="1"/>
    <col min="4" max="4" width="12.58203125" style="47" customWidth="1"/>
    <col min="5" max="5" width="15.58203125" style="46" customWidth="1"/>
    <col min="6" max="6" width="17.58203125" style="46" customWidth="1"/>
    <col min="7" max="7" width="42.58203125" style="46" customWidth="1"/>
    <col min="8" max="8" width="11.6640625" style="47" bestFit="1" customWidth="1"/>
    <col min="9" max="16384" width="8.83203125" style="46"/>
  </cols>
  <sheetData>
    <row r="1" spans="1:8" ht="15.5" customHeight="1" x14ac:dyDescent="0.35">
      <c r="A1" s="147" t="s">
        <v>1177</v>
      </c>
      <c r="B1" s="147"/>
      <c r="C1" s="147"/>
      <c r="D1" s="147"/>
      <c r="E1" s="147"/>
      <c r="F1" s="147"/>
      <c r="G1" s="147"/>
      <c r="H1" s="147"/>
    </row>
    <row r="2" spans="1:8" ht="15.5" customHeight="1" x14ac:dyDescent="0.35">
      <c r="A2" s="147" t="s">
        <v>1178</v>
      </c>
      <c r="B2" s="147"/>
      <c r="C2" s="147"/>
      <c r="D2" s="147"/>
      <c r="E2" s="147"/>
      <c r="F2" s="147"/>
      <c r="G2" s="147"/>
      <c r="H2" s="147"/>
    </row>
    <row r="3" spans="1:8" x14ac:dyDescent="0.35">
      <c r="A3" s="106" t="s">
        <v>1179</v>
      </c>
      <c r="B3" s="107"/>
      <c r="C3" s="23"/>
      <c r="D3" s="108"/>
      <c r="E3" s="107"/>
      <c r="F3" s="107"/>
      <c r="G3" s="107"/>
      <c r="H3" s="108"/>
    </row>
    <row r="4" spans="1:8" s="105" customFormat="1" ht="14.5" x14ac:dyDescent="0.35">
      <c r="A4" s="109" t="s">
        <v>1107</v>
      </c>
      <c r="B4" s="109" t="s">
        <v>1108</v>
      </c>
      <c r="C4" s="109" t="s">
        <v>1106</v>
      </c>
      <c r="D4" s="109" t="s">
        <v>1109</v>
      </c>
      <c r="E4" s="109" t="s">
        <v>38</v>
      </c>
      <c r="F4" s="109" t="s">
        <v>39</v>
      </c>
      <c r="G4" s="109" t="s">
        <v>1111</v>
      </c>
      <c r="H4" s="109" t="s">
        <v>1110</v>
      </c>
    </row>
    <row r="5" spans="1:8" x14ac:dyDescent="0.35">
      <c r="A5" s="110" t="str">
        <f t="shared" ref="A5:A72" si="0">UPPER(LEFT(B5,3))</f>
        <v>TRA</v>
      </c>
      <c r="B5" s="110" t="s">
        <v>135</v>
      </c>
      <c r="C5" s="111">
        <v>1</v>
      </c>
      <c r="D5" s="112">
        <v>1</v>
      </c>
      <c r="E5" s="110" t="s">
        <v>784</v>
      </c>
      <c r="F5" s="110" t="s">
        <v>1018</v>
      </c>
      <c r="G5" s="110" t="s">
        <v>1007</v>
      </c>
      <c r="H5" s="112">
        <v>1</v>
      </c>
    </row>
    <row r="6" spans="1:8" x14ac:dyDescent="0.35">
      <c r="A6" s="110" t="str">
        <f t="shared" si="0"/>
        <v>TRA</v>
      </c>
      <c r="B6" s="110" t="s">
        <v>135</v>
      </c>
      <c r="C6" s="111">
        <v>1</v>
      </c>
      <c r="D6" s="112">
        <v>2</v>
      </c>
      <c r="E6" s="110" t="s">
        <v>123</v>
      </c>
      <c r="F6" s="110" t="s">
        <v>894</v>
      </c>
      <c r="G6" s="110" t="s">
        <v>891</v>
      </c>
      <c r="H6" s="112">
        <v>1</v>
      </c>
    </row>
    <row r="7" spans="1:8" x14ac:dyDescent="0.35">
      <c r="A7" s="110" t="str">
        <f t="shared" si="0"/>
        <v>TRA</v>
      </c>
      <c r="B7" s="110" t="s">
        <v>135</v>
      </c>
      <c r="C7" s="111">
        <v>1</v>
      </c>
      <c r="D7" s="112">
        <v>3</v>
      </c>
      <c r="E7" s="110" t="s">
        <v>364</v>
      </c>
      <c r="F7" s="110" t="s">
        <v>365</v>
      </c>
      <c r="G7" s="110" t="s">
        <v>337</v>
      </c>
      <c r="H7" s="112">
        <v>1</v>
      </c>
    </row>
    <row r="8" spans="1:8" x14ac:dyDescent="0.35">
      <c r="A8" s="110" t="str">
        <f t="shared" si="0"/>
        <v>TRA</v>
      </c>
      <c r="B8" s="110" t="s">
        <v>135</v>
      </c>
      <c r="C8" s="111">
        <v>1</v>
      </c>
      <c r="D8" s="112">
        <v>4</v>
      </c>
      <c r="E8" s="110" t="s">
        <v>119</v>
      </c>
      <c r="F8" s="110" t="s">
        <v>220</v>
      </c>
      <c r="G8" s="110" t="s">
        <v>782</v>
      </c>
      <c r="H8" s="112">
        <v>1</v>
      </c>
    </row>
    <row r="9" spans="1:8" x14ac:dyDescent="0.35">
      <c r="A9" s="110" t="str">
        <f t="shared" si="0"/>
        <v>TRA</v>
      </c>
      <c r="B9" s="110" t="s">
        <v>135</v>
      </c>
      <c r="C9" s="111">
        <v>1</v>
      </c>
      <c r="D9" s="112">
        <v>5</v>
      </c>
      <c r="E9" s="110" t="s">
        <v>286</v>
      </c>
      <c r="F9" s="110" t="s">
        <v>285</v>
      </c>
      <c r="G9" s="110" t="s">
        <v>282</v>
      </c>
      <c r="H9" s="112">
        <v>1</v>
      </c>
    </row>
    <row r="10" spans="1:8" x14ac:dyDescent="0.35">
      <c r="A10" s="110" t="str">
        <f t="shared" si="0"/>
        <v>TRA</v>
      </c>
      <c r="B10" s="110" t="s">
        <v>135</v>
      </c>
      <c r="C10" s="111">
        <v>1</v>
      </c>
      <c r="D10" s="112">
        <v>6</v>
      </c>
      <c r="E10" s="110" t="s">
        <v>126</v>
      </c>
      <c r="F10" s="110" t="s">
        <v>816</v>
      </c>
      <c r="G10" s="110" t="s">
        <v>782</v>
      </c>
      <c r="H10" s="112">
        <v>1</v>
      </c>
    </row>
    <row r="11" spans="1:8" x14ac:dyDescent="0.35">
      <c r="A11" s="110" t="str">
        <f t="shared" si="0"/>
        <v>TRA</v>
      </c>
      <c r="B11" s="110" t="s">
        <v>135</v>
      </c>
      <c r="C11" s="111">
        <v>1</v>
      </c>
      <c r="D11" s="112">
        <v>7</v>
      </c>
      <c r="E11" s="110" t="s">
        <v>410</v>
      </c>
      <c r="F11" s="110" t="s">
        <v>145</v>
      </c>
      <c r="G11" s="110" t="s">
        <v>613</v>
      </c>
      <c r="H11" s="112">
        <v>1</v>
      </c>
    </row>
    <row r="12" spans="1:8" x14ac:dyDescent="0.35">
      <c r="A12" s="110" t="str">
        <f t="shared" si="0"/>
        <v>TRA</v>
      </c>
      <c r="B12" s="110" t="s">
        <v>135</v>
      </c>
      <c r="C12" s="111">
        <v>1</v>
      </c>
      <c r="D12" s="112">
        <v>8</v>
      </c>
      <c r="E12" s="110" t="s">
        <v>159</v>
      </c>
      <c r="F12" s="110" t="s">
        <v>160</v>
      </c>
      <c r="G12" s="110" t="s">
        <v>139</v>
      </c>
      <c r="H12" s="112">
        <v>1</v>
      </c>
    </row>
    <row r="13" spans="1:8" x14ac:dyDescent="0.35">
      <c r="A13" s="110" t="str">
        <f t="shared" si="0"/>
        <v>TRA</v>
      </c>
      <c r="B13" s="110" t="s">
        <v>135</v>
      </c>
      <c r="C13" s="111">
        <v>1</v>
      </c>
      <c r="D13" s="112">
        <v>9</v>
      </c>
      <c r="E13" s="110" t="s">
        <v>923</v>
      </c>
      <c r="F13" s="110" t="s">
        <v>924</v>
      </c>
      <c r="G13" s="110" t="s">
        <v>915</v>
      </c>
      <c r="H13" s="112">
        <v>1</v>
      </c>
    </row>
    <row r="14" spans="1:8" x14ac:dyDescent="0.35">
      <c r="A14" s="110" t="str">
        <f t="shared" si="0"/>
        <v>TRA</v>
      </c>
      <c r="B14" s="110" t="s">
        <v>135</v>
      </c>
      <c r="C14" s="111">
        <v>1</v>
      </c>
      <c r="D14" s="112">
        <v>10</v>
      </c>
      <c r="E14" s="110" t="s">
        <v>272</v>
      </c>
      <c r="F14" s="110" t="s">
        <v>89</v>
      </c>
      <c r="G14" s="110" t="s">
        <v>1007</v>
      </c>
      <c r="H14" s="112">
        <v>1</v>
      </c>
    </row>
    <row r="15" spans="1:8" x14ac:dyDescent="0.35">
      <c r="A15" s="110" t="str">
        <f t="shared" si="0"/>
        <v>TRA</v>
      </c>
      <c r="B15" s="110" t="s">
        <v>135</v>
      </c>
      <c r="C15" s="111">
        <v>1</v>
      </c>
      <c r="D15" s="112">
        <v>11</v>
      </c>
      <c r="E15" s="110" t="s">
        <v>131</v>
      </c>
      <c r="F15" s="110" t="s">
        <v>132</v>
      </c>
      <c r="G15" s="110" t="s">
        <v>116</v>
      </c>
      <c r="H15" s="112">
        <v>1</v>
      </c>
    </row>
    <row r="16" spans="1:8" x14ac:dyDescent="0.35">
      <c r="A16" s="110" t="str">
        <f t="shared" si="0"/>
        <v>TRA</v>
      </c>
      <c r="B16" s="110" t="s">
        <v>135</v>
      </c>
      <c r="C16" s="111">
        <v>1</v>
      </c>
      <c r="D16" s="112">
        <v>12</v>
      </c>
      <c r="E16" s="110" t="s">
        <v>538</v>
      </c>
      <c r="F16" s="110" t="s">
        <v>539</v>
      </c>
      <c r="G16" s="110" t="s">
        <v>519</v>
      </c>
      <c r="H16" s="112">
        <v>1</v>
      </c>
    </row>
    <row r="17" spans="1:8" x14ac:dyDescent="0.35">
      <c r="A17" s="110" t="str">
        <f t="shared" si="0"/>
        <v>TRA</v>
      </c>
      <c r="B17" s="110" t="s">
        <v>135</v>
      </c>
      <c r="C17" s="111">
        <v>1</v>
      </c>
      <c r="D17" s="112">
        <v>13</v>
      </c>
      <c r="E17" s="110" t="s">
        <v>407</v>
      </c>
      <c r="F17" s="110" t="s">
        <v>408</v>
      </c>
      <c r="G17" s="110" t="s">
        <v>337</v>
      </c>
      <c r="H17" s="112">
        <v>1</v>
      </c>
    </row>
    <row r="18" spans="1:8" x14ac:dyDescent="0.35">
      <c r="A18" s="110" t="str">
        <f t="shared" si="0"/>
        <v>TRA</v>
      </c>
      <c r="B18" s="110" t="s">
        <v>135</v>
      </c>
      <c r="C18" s="111">
        <v>1</v>
      </c>
      <c r="D18" s="112">
        <v>14</v>
      </c>
      <c r="E18" s="110" t="s">
        <v>93</v>
      </c>
      <c r="F18" s="110" t="s">
        <v>300</v>
      </c>
      <c r="G18" s="110" t="s">
        <v>287</v>
      </c>
      <c r="H18" s="112">
        <v>1</v>
      </c>
    </row>
    <row r="19" spans="1:8" x14ac:dyDescent="0.35">
      <c r="A19" s="113" t="str">
        <f t="shared" si="0"/>
        <v>TRA</v>
      </c>
      <c r="B19" s="113" t="s">
        <v>135</v>
      </c>
      <c r="C19" s="114">
        <v>1</v>
      </c>
      <c r="D19" s="115">
        <v>15</v>
      </c>
      <c r="E19" s="113" t="s">
        <v>274</v>
      </c>
      <c r="F19" s="113" t="s">
        <v>275</v>
      </c>
      <c r="G19" s="113" t="s">
        <v>271</v>
      </c>
      <c r="H19" s="115">
        <v>1</v>
      </c>
    </row>
    <row r="20" spans="1:8" x14ac:dyDescent="0.35">
      <c r="A20" s="116"/>
      <c r="B20" s="117"/>
      <c r="C20" s="118"/>
      <c r="D20" s="119"/>
      <c r="E20" s="117"/>
      <c r="F20" s="117"/>
      <c r="G20" s="117"/>
      <c r="H20" s="120"/>
    </row>
    <row r="21" spans="1:8" x14ac:dyDescent="0.35">
      <c r="A21" s="121" t="str">
        <f t="shared" si="0"/>
        <v>TRA</v>
      </c>
      <c r="B21" s="121" t="s">
        <v>628</v>
      </c>
      <c r="C21" s="122">
        <v>1</v>
      </c>
      <c r="D21" s="123">
        <v>1</v>
      </c>
      <c r="E21" s="121" t="s">
        <v>367</v>
      </c>
      <c r="F21" s="121" t="s">
        <v>629</v>
      </c>
      <c r="G21" s="121" t="s">
        <v>626</v>
      </c>
      <c r="H21" s="123">
        <v>2</v>
      </c>
    </row>
    <row r="22" spans="1:8" x14ac:dyDescent="0.35">
      <c r="A22" s="110" t="str">
        <f t="shared" si="0"/>
        <v>TRA</v>
      </c>
      <c r="B22" s="110" t="s">
        <v>628</v>
      </c>
      <c r="C22" s="111">
        <v>1</v>
      </c>
      <c r="D22" s="112">
        <v>2</v>
      </c>
      <c r="E22" s="110" t="s">
        <v>597</v>
      </c>
      <c r="F22" s="110" t="s">
        <v>831</v>
      </c>
      <c r="G22" s="110" t="s">
        <v>829</v>
      </c>
      <c r="H22" s="112">
        <v>2</v>
      </c>
    </row>
    <row r="23" spans="1:8" x14ac:dyDescent="0.35">
      <c r="A23" s="110" t="str">
        <f t="shared" si="0"/>
        <v>TRA</v>
      </c>
      <c r="B23" s="110" t="s">
        <v>628</v>
      </c>
      <c r="C23" s="111">
        <v>1</v>
      </c>
      <c r="D23" s="112">
        <v>3</v>
      </c>
      <c r="E23" s="110" t="s">
        <v>916</v>
      </c>
      <c r="F23" s="110" t="s">
        <v>917</v>
      </c>
      <c r="G23" s="110" t="s">
        <v>915</v>
      </c>
      <c r="H23" s="112">
        <v>2</v>
      </c>
    </row>
    <row r="24" spans="1:8" x14ac:dyDescent="0.35">
      <c r="A24" s="110" t="str">
        <f t="shared" si="0"/>
        <v>TRA</v>
      </c>
      <c r="B24" s="110" t="s">
        <v>628</v>
      </c>
      <c r="C24" s="111">
        <v>1</v>
      </c>
      <c r="D24" s="112">
        <v>4</v>
      </c>
      <c r="E24" s="110" t="s">
        <v>659</v>
      </c>
      <c r="F24" s="110" t="s">
        <v>660</v>
      </c>
      <c r="G24" s="110" t="s">
        <v>653</v>
      </c>
      <c r="H24" s="112">
        <v>2</v>
      </c>
    </row>
    <row r="25" spans="1:8" x14ac:dyDescent="0.35">
      <c r="A25" s="110" t="str">
        <f t="shared" si="0"/>
        <v>TRA</v>
      </c>
      <c r="B25" s="110" t="s">
        <v>44</v>
      </c>
      <c r="C25" s="111">
        <v>1</v>
      </c>
      <c r="D25" s="112">
        <v>5</v>
      </c>
      <c r="E25" s="110" t="s">
        <v>666</v>
      </c>
      <c r="F25" s="110" t="s">
        <v>667</v>
      </c>
      <c r="G25" s="110" t="s">
        <v>653</v>
      </c>
      <c r="H25" s="112">
        <v>2</v>
      </c>
    </row>
    <row r="26" spans="1:8" x14ac:dyDescent="0.35">
      <c r="A26" s="110" t="str">
        <f t="shared" si="0"/>
        <v>TRA</v>
      </c>
      <c r="B26" s="110" t="s">
        <v>44</v>
      </c>
      <c r="C26" s="111">
        <v>1</v>
      </c>
      <c r="D26" s="112">
        <v>6</v>
      </c>
      <c r="E26" s="110" t="s">
        <v>53</v>
      </c>
      <c r="F26" s="110" t="s">
        <v>117</v>
      </c>
      <c r="G26" s="110" t="s">
        <v>116</v>
      </c>
      <c r="H26" s="112">
        <v>2</v>
      </c>
    </row>
    <row r="27" spans="1:8" x14ac:dyDescent="0.35">
      <c r="A27" s="110" t="str">
        <f t="shared" si="0"/>
        <v>TRA</v>
      </c>
      <c r="B27" s="110" t="s">
        <v>44</v>
      </c>
      <c r="C27" s="111">
        <v>1</v>
      </c>
      <c r="D27" s="112">
        <v>7</v>
      </c>
      <c r="E27" s="110" t="s">
        <v>162</v>
      </c>
      <c r="F27" s="110" t="s">
        <v>368</v>
      </c>
      <c r="G27" s="110" t="s">
        <v>337</v>
      </c>
      <c r="H27" s="112">
        <v>2</v>
      </c>
    </row>
    <row r="28" spans="1:8" x14ac:dyDescent="0.35">
      <c r="A28" s="110" t="str">
        <f t="shared" si="0"/>
        <v>TRA</v>
      </c>
      <c r="B28" s="110" t="s">
        <v>44</v>
      </c>
      <c r="C28" s="111">
        <v>1</v>
      </c>
      <c r="D28" s="112">
        <v>8</v>
      </c>
      <c r="E28" s="110" t="s">
        <v>877</v>
      </c>
      <c r="F28" s="110" t="s">
        <v>878</v>
      </c>
      <c r="G28" s="110" t="s">
        <v>873</v>
      </c>
      <c r="H28" s="112">
        <v>2</v>
      </c>
    </row>
    <row r="29" spans="1:8" x14ac:dyDescent="0.35">
      <c r="A29" s="110" t="str">
        <f t="shared" si="0"/>
        <v>TRA</v>
      </c>
      <c r="B29" s="110" t="s">
        <v>44</v>
      </c>
      <c r="C29" s="111">
        <v>1</v>
      </c>
      <c r="D29" s="112">
        <v>9</v>
      </c>
      <c r="E29" s="110" t="s">
        <v>309</v>
      </c>
      <c r="F29" s="110" t="s">
        <v>166</v>
      </c>
      <c r="G29" s="110" t="s">
        <v>782</v>
      </c>
      <c r="H29" s="112">
        <v>2</v>
      </c>
    </row>
    <row r="30" spans="1:8" x14ac:dyDescent="0.35">
      <c r="A30" s="110" t="str">
        <f t="shared" si="0"/>
        <v>TRA</v>
      </c>
      <c r="B30" s="110" t="s">
        <v>44</v>
      </c>
      <c r="C30" s="111">
        <v>1</v>
      </c>
      <c r="D30" s="112">
        <v>10</v>
      </c>
      <c r="E30" s="110" t="s">
        <v>162</v>
      </c>
      <c r="F30" s="110" t="s">
        <v>163</v>
      </c>
      <c r="G30" s="110" t="s">
        <v>161</v>
      </c>
      <c r="H30" s="112">
        <v>2</v>
      </c>
    </row>
    <row r="31" spans="1:8" x14ac:dyDescent="0.35">
      <c r="A31" s="110" t="str">
        <f t="shared" si="0"/>
        <v>TRA</v>
      </c>
      <c r="B31" s="110" t="s">
        <v>44</v>
      </c>
      <c r="C31" s="111">
        <v>1</v>
      </c>
      <c r="D31" s="112">
        <v>11</v>
      </c>
      <c r="E31" s="110" t="s">
        <v>367</v>
      </c>
      <c r="F31" s="110" t="s">
        <v>171</v>
      </c>
      <c r="G31" s="110" t="s">
        <v>337</v>
      </c>
      <c r="H31" s="112">
        <v>2</v>
      </c>
    </row>
    <row r="32" spans="1:8" x14ac:dyDescent="0.35">
      <c r="A32" s="110" t="str">
        <f t="shared" si="0"/>
        <v>TRA</v>
      </c>
      <c r="B32" s="110" t="s">
        <v>44</v>
      </c>
      <c r="C32" s="111">
        <v>1</v>
      </c>
      <c r="D32" s="112">
        <v>12</v>
      </c>
      <c r="E32" s="110" t="s">
        <v>261</v>
      </c>
      <c r="F32" s="110" t="s">
        <v>760</v>
      </c>
      <c r="G32" s="110" t="s">
        <v>759</v>
      </c>
      <c r="H32" s="112">
        <v>2</v>
      </c>
    </row>
    <row r="33" spans="1:8" x14ac:dyDescent="0.35">
      <c r="A33" s="110" t="str">
        <f t="shared" si="0"/>
        <v>TRA</v>
      </c>
      <c r="B33" s="110" t="s">
        <v>44</v>
      </c>
      <c r="C33" s="111">
        <v>1</v>
      </c>
      <c r="D33" s="112">
        <v>13</v>
      </c>
      <c r="E33" s="110" t="s">
        <v>342</v>
      </c>
      <c r="F33" s="110" t="s">
        <v>573</v>
      </c>
      <c r="G33" s="110" t="s">
        <v>568</v>
      </c>
      <c r="H33" s="112">
        <v>2</v>
      </c>
    </row>
    <row r="34" spans="1:8" x14ac:dyDescent="0.35">
      <c r="A34" s="110" t="str">
        <f t="shared" si="0"/>
        <v>TRA</v>
      </c>
      <c r="B34" s="110" t="s">
        <v>44</v>
      </c>
      <c r="C34" s="111">
        <v>1</v>
      </c>
      <c r="D34" s="112">
        <v>14</v>
      </c>
      <c r="E34" s="110" t="s">
        <v>78</v>
      </c>
      <c r="F34" s="110" t="s">
        <v>627</v>
      </c>
      <c r="G34" s="110" t="s">
        <v>626</v>
      </c>
      <c r="H34" s="112">
        <v>2</v>
      </c>
    </row>
    <row r="35" spans="1:8" x14ac:dyDescent="0.35">
      <c r="A35" s="110" t="str">
        <f t="shared" si="0"/>
        <v>TRA</v>
      </c>
      <c r="B35" s="110" t="s">
        <v>44</v>
      </c>
      <c r="C35" s="111">
        <v>1</v>
      </c>
      <c r="D35" s="112">
        <v>15</v>
      </c>
      <c r="E35" s="110" t="s">
        <v>42</v>
      </c>
      <c r="F35" s="110" t="s">
        <v>421</v>
      </c>
      <c r="G35" s="110" t="s">
        <v>412</v>
      </c>
      <c r="H35" s="112">
        <v>2</v>
      </c>
    </row>
    <row r="36" spans="1:8" x14ac:dyDescent="0.35">
      <c r="A36" s="116"/>
      <c r="B36" s="117"/>
      <c r="C36" s="118"/>
      <c r="D36" s="119"/>
      <c r="E36" s="117"/>
      <c r="F36" s="117"/>
      <c r="G36" s="117"/>
      <c r="H36" s="120"/>
    </row>
    <row r="37" spans="1:8" x14ac:dyDescent="0.35">
      <c r="A37" s="110" t="str">
        <f t="shared" si="0"/>
        <v>DMT</v>
      </c>
      <c r="B37" s="110" t="s">
        <v>339</v>
      </c>
      <c r="C37" s="111">
        <v>1</v>
      </c>
      <c r="D37" s="112">
        <v>1</v>
      </c>
      <c r="E37" s="110" t="s">
        <v>88</v>
      </c>
      <c r="F37" s="110" t="s">
        <v>1040</v>
      </c>
      <c r="G37" s="110" t="s">
        <v>1038</v>
      </c>
      <c r="H37" s="112">
        <v>3</v>
      </c>
    </row>
    <row r="38" spans="1:8" x14ac:dyDescent="0.35">
      <c r="A38" s="110" t="str">
        <f t="shared" si="0"/>
        <v>DMT</v>
      </c>
      <c r="B38" s="110" t="s">
        <v>339</v>
      </c>
      <c r="C38" s="111">
        <v>1</v>
      </c>
      <c r="D38" s="112">
        <v>2</v>
      </c>
      <c r="E38" s="110" t="s">
        <v>1097</v>
      </c>
      <c r="F38" s="110" t="s">
        <v>1098</v>
      </c>
      <c r="G38" s="110" t="s">
        <v>1093</v>
      </c>
      <c r="H38" s="112">
        <v>3</v>
      </c>
    </row>
    <row r="39" spans="1:8" x14ac:dyDescent="0.35">
      <c r="A39" s="110" t="str">
        <f t="shared" si="0"/>
        <v>DMT</v>
      </c>
      <c r="B39" s="110" t="s">
        <v>339</v>
      </c>
      <c r="C39" s="111">
        <v>1</v>
      </c>
      <c r="D39" s="112">
        <v>3</v>
      </c>
      <c r="E39" s="110" t="s">
        <v>476</v>
      </c>
      <c r="F39" s="110" t="s">
        <v>859</v>
      </c>
      <c r="G39" s="110" t="s">
        <v>856</v>
      </c>
      <c r="H39" s="112">
        <v>3</v>
      </c>
    </row>
    <row r="40" spans="1:8" x14ac:dyDescent="0.35">
      <c r="A40" s="110" t="str">
        <f t="shared" si="0"/>
        <v>DMT</v>
      </c>
      <c r="B40" s="110" t="s">
        <v>339</v>
      </c>
      <c r="C40" s="111">
        <v>1</v>
      </c>
      <c r="D40" s="112">
        <v>4</v>
      </c>
      <c r="E40" s="110" t="s">
        <v>340</v>
      </c>
      <c r="F40" s="110" t="s">
        <v>341</v>
      </c>
      <c r="G40" s="110" t="s">
        <v>337</v>
      </c>
      <c r="H40" s="112">
        <v>3</v>
      </c>
    </row>
    <row r="41" spans="1:8" x14ac:dyDescent="0.35">
      <c r="A41" s="110" t="str">
        <f t="shared" si="0"/>
        <v>DMT</v>
      </c>
      <c r="B41" s="110" t="s">
        <v>339</v>
      </c>
      <c r="C41" s="111">
        <v>1</v>
      </c>
      <c r="D41" s="112">
        <v>5</v>
      </c>
      <c r="E41" s="110" t="s">
        <v>543</v>
      </c>
      <c r="F41" s="110" t="s">
        <v>544</v>
      </c>
      <c r="G41" s="110" t="s">
        <v>540</v>
      </c>
      <c r="H41" s="112">
        <v>3</v>
      </c>
    </row>
    <row r="42" spans="1:8" x14ac:dyDescent="0.35">
      <c r="A42" s="110" t="str">
        <f t="shared" si="0"/>
        <v>DMT</v>
      </c>
      <c r="B42" s="110" t="s">
        <v>339</v>
      </c>
      <c r="C42" s="111">
        <v>1</v>
      </c>
      <c r="D42" s="112">
        <v>6</v>
      </c>
      <c r="E42" s="110" t="s">
        <v>545</v>
      </c>
      <c r="F42" s="110" t="s">
        <v>546</v>
      </c>
      <c r="G42" s="110" t="s">
        <v>540</v>
      </c>
      <c r="H42" s="112">
        <v>3</v>
      </c>
    </row>
    <row r="43" spans="1:8" x14ac:dyDescent="0.35">
      <c r="A43" s="110" t="str">
        <f t="shared" si="0"/>
        <v>DMT</v>
      </c>
      <c r="B43" s="110" t="s">
        <v>339</v>
      </c>
      <c r="C43" s="111">
        <v>1</v>
      </c>
      <c r="D43" s="112">
        <v>7</v>
      </c>
      <c r="E43" s="110" t="s">
        <v>194</v>
      </c>
      <c r="F43" s="110" t="s">
        <v>946</v>
      </c>
      <c r="G43" s="110" t="s">
        <v>945</v>
      </c>
      <c r="H43" s="112">
        <v>3</v>
      </c>
    </row>
    <row r="44" spans="1:8" x14ac:dyDescent="0.35">
      <c r="A44" s="110" t="str">
        <f t="shared" si="0"/>
        <v>DMT</v>
      </c>
      <c r="B44" s="110" t="s">
        <v>339</v>
      </c>
      <c r="C44" s="111">
        <v>1</v>
      </c>
      <c r="D44" s="112">
        <v>8</v>
      </c>
      <c r="E44" s="110" t="s">
        <v>648</v>
      </c>
      <c r="F44" s="110" t="s">
        <v>649</v>
      </c>
      <c r="G44" s="110" t="s">
        <v>647</v>
      </c>
      <c r="H44" s="112">
        <v>3</v>
      </c>
    </row>
    <row r="45" spans="1:8" x14ac:dyDescent="0.35">
      <c r="A45" s="110" t="str">
        <f t="shared" si="0"/>
        <v>DMT</v>
      </c>
      <c r="B45" s="110" t="s">
        <v>339</v>
      </c>
      <c r="C45" s="111">
        <v>1</v>
      </c>
      <c r="D45" s="112">
        <v>9</v>
      </c>
      <c r="E45" s="110" t="s">
        <v>788</v>
      </c>
      <c r="F45" s="110" t="s">
        <v>789</v>
      </c>
      <c r="G45" s="110" t="s">
        <v>782</v>
      </c>
      <c r="H45" s="112">
        <v>3</v>
      </c>
    </row>
    <row r="46" spans="1:8" x14ac:dyDescent="0.35">
      <c r="A46" s="110" t="str">
        <f t="shared" si="0"/>
        <v>DMT</v>
      </c>
      <c r="B46" s="110" t="s">
        <v>339</v>
      </c>
      <c r="C46" s="111">
        <v>1</v>
      </c>
      <c r="D46" s="112">
        <v>10</v>
      </c>
      <c r="E46" s="110" t="s">
        <v>857</v>
      </c>
      <c r="F46" s="110" t="s">
        <v>858</v>
      </c>
      <c r="G46" s="110" t="s">
        <v>856</v>
      </c>
      <c r="H46" s="112">
        <v>3</v>
      </c>
    </row>
    <row r="47" spans="1:8" x14ac:dyDescent="0.35">
      <c r="A47" s="110" t="str">
        <f t="shared" si="0"/>
        <v>DMT</v>
      </c>
      <c r="B47" s="110" t="s">
        <v>339</v>
      </c>
      <c r="C47" s="111">
        <v>1</v>
      </c>
      <c r="D47" s="112">
        <v>11</v>
      </c>
      <c r="E47" s="110" t="s">
        <v>510</v>
      </c>
      <c r="F47" s="110" t="s">
        <v>511</v>
      </c>
      <c r="G47" s="110" t="s">
        <v>509</v>
      </c>
      <c r="H47" s="112">
        <v>3</v>
      </c>
    </row>
    <row r="48" spans="1:8" x14ac:dyDescent="0.35">
      <c r="A48" s="110" t="str">
        <f t="shared" si="0"/>
        <v>DMT</v>
      </c>
      <c r="B48" s="110" t="s">
        <v>339</v>
      </c>
      <c r="C48" s="111">
        <v>1</v>
      </c>
      <c r="D48" s="112">
        <v>12</v>
      </c>
      <c r="E48" s="110" t="s">
        <v>177</v>
      </c>
      <c r="F48" s="110" t="s">
        <v>416</v>
      </c>
      <c r="G48" s="110" t="s">
        <v>782</v>
      </c>
      <c r="H48" s="112">
        <v>3</v>
      </c>
    </row>
    <row r="49" spans="1:8" x14ac:dyDescent="0.35">
      <c r="A49" s="110" t="str">
        <f t="shared" si="0"/>
        <v>DMT</v>
      </c>
      <c r="B49" s="110" t="s">
        <v>339</v>
      </c>
      <c r="C49" s="111">
        <v>1</v>
      </c>
      <c r="D49" s="112">
        <v>13</v>
      </c>
      <c r="E49" s="110" t="s">
        <v>761</v>
      </c>
      <c r="F49" s="110" t="s">
        <v>860</v>
      </c>
      <c r="G49" s="110" t="s">
        <v>856</v>
      </c>
      <c r="H49" s="112">
        <v>3</v>
      </c>
    </row>
    <row r="50" spans="1:8" x14ac:dyDescent="0.35">
      <c r="A50" s="110" t="str">
        <f t="shared" si="0"/>
        <v>DMT</v>
      </c>
      <c r="B50" s="110" t="s">
        <v>339</v>
      </c>
      <c r="C50" s="111">
        <v>1</v>
      </c>
      <c r="D50" s="112">
        <v>14</v>
      </c>
      <c r="E50" s="110" t="s">
        <v>475</v>
      </c>
      <c r="F50" s="110" t="s">
        <v>1014</v>
      </c>
      <c r="G50" s="110" t="s">
        <v>1007</v>
      </c>
      <c r="H50" s="112">
        <v>3</v>
      </c>
    </row>
    <row r="51" spans="1:8" x14ac:dyDescent="0.35">
      <c r="A51" s="116"/>
      <c r="B51" s="117"/>
      <c r="C51" s="118"/>
      <c r="D51" s="119"/>
      <c r="E51" s="117"/>
      <c r="F51" s="117"/>
      <c r="G51" s="117"/>
      <c r="H51" s="120"/>
    </row>
    <row r="52" spans="1:8" x14ac:dyDescent="0.35">
      <c r="A52" s="110" t="str">
        <f t="shared" si="0"/>
        <v>TUM</v>
      </c>
      <c r="B52" s="110" t="s">
        <v>87</v>
      </c>
      <c r="C52" s="111">
        <v>1</v>
      </c>
      <c r="D52" s="112">
        <v>1</v>
      </c>
      <c r="E52" s="110" t="s">
        <v>413</v>
      </c>
      <c r="F52" s="110" t="s">
        <v>229</v>
      </c>
      <c r="G52" s="110" t="s">
        <v>459</v>
      </c>
      <c r="H52" s="112">
        <v>4</v>
      </c>
    </row>
    <row r="53" spans="1:8" x14ac:dyDescent="0.35">
      <c r="A53" s="110" t="str">
        <f t="shared" si="0"/>
        <v>TUM</v>
      </c>
      <c r="B53" s="110" t="s">
        <v>87</v>
      </c>
      <c r="C53" s="111">
        <v>1</v>
      </c>
      <c r="D53" s="112">
        <v>2</v>
      </c>
      <c r="E53" s="110" t="s">
        <v>261</v>
      </c>
      <c r="F53" s="110" t="s">
        <v>262</v>
      </c>
      <c r="G53" s="110" t="s">
        <v>258</v>
      </c>
      <c r="H53" s="112">
        <v>4</v>
      </c>
    </row>
    <row r="54" spans="1:8" x14ac:dyDescent="0.35">
      <c r="A54" s="110" t="str">
        <f t="shared" si="0"/>
        <v>TUM</v>
      </c>
      <c r="B54" s="110" t="s">
        <v>87</v>
      </c>
      <c r="C54" s="111">
        <v>1</v>
      </c>
      <c r="D54" s="112">
        <v>3</v>
      </c>
      <c r="E54" s="110" t="s">
        <v>820</v>
      </c>
      <c r="F54" s="110" t="s">
        <v>821</v>
      </c>
      <c r="G54" s="110" t="s">
        <v>782</v>
      </c>
      <c r="H54" s="112">
        <v>4</v>
      </c>
    </row>
    <row r="55" spans="1:8" x14ac:dyDescent="0.35">
      <c r="A55" s="110" t="str">
        <f t="shared" si="0"/>
        <v>TUM</v>
      </c>
      <c r="B55" s="110" t="s">
        <v>87</v>
      </c>
      <c r="C55" s="111">
        <v>1</v>
      </c>
      <c r="D55" s="112">
        <v>4</v>
      </c>
      <c r="E55" s="110" t="s">
        <v>592</v>
      </c>
      <c r="F55" s="110" t="s">
        <v>841</v>
      </c>
      <c r="G55" s="110" t="s">
        <v>836</v>
      </c>
      <c r="H55" s="112">
        <v>4</v>
      </c>
    </row>
    <row r="56" spans="1:8" x14ac:dyDescent="0.35">
      <c r="A56" s="110" t="str">
        <f t="shared" si="0"/>
        <v>TUM</v>
      </c>
      <c r="B56" s="110" t="s">
        <v>87</v>
      </c>
      <c r="C56" s="111">
        <v>1</v>
      </c>
      <c r="D56" s="112">
        <v>5</v>
      </c>
      <c r="E56" s="110" t="s">
        <v>88</v>
      </c>
      <c r="F56" s="110" t="s">
        <v>89</v>
      </c>
      <c r="G56" s="110" t="s">
        <v>74</v>
      </c>
      <c r="H56" s="112">
        <v>4</v>
      </c>
    </row>
    <row r="57" spans="1:8" x14ac:dyDescent="0.35">
      <c r="A57" s="110" t="str">
        <f t="shared" si="0"/>
        <v>TUM</v>
      </c>
      <c r="B57" s="110" t="s">
        <v>87</v>
      </c>
      <c r="C57" s="111">
        <v>1</v>
      </c>
      <c r="D57" s="112">
        <v>6</v>
      </c>
      <c r="E57" s="110" t="s">
        <v>956</v>
      </c>
      <c r="F57" s="110" t="s">
        <v>957</v>
      </c>
      <c r="G57" s="110" t="s">
        <v>955</v>
      </c>
      <c r="H57" s="112">
        <v>4</v>
      </c>
    </row>
    <row r="58" spans="1:8" x14ac:dyDescent="0.35">
      <c r="A58" s="110" t="str">
        <f t="shared" si="0"/>
        <v>TUM</v>
      </c>
      <c r="B58" s="110" t="s">
        <v>87</v>
      </c>
      <c r="C58" s="111">
        <v>1</v>
      </c>
      <c r="D58" s="112">
        <v>7</v>
      </c>
      <c r="E58" s="110" t="s">
        <v>819</v>
      </c>
      <c r="F58" s="110" t="s">
        <v>48</v>
      </c>
      <c r="G58" s="110" t="s">
        <v>782</v>
      </c>
      <c r="H58" s="112">
        <v>4</v>
      </c>
    </row>
    <row r="59" spans="1:8" x14ac:dyDescent="0.35">
      <c r="A59" s="110" t="str">
        <f t="shared" si="0"/>
        <v>TUM</v>
      </c>
      <c r="B59" s="110" t="s">
        <v>87</v>
      </c>
      <c r="C59" s="111">
        <v>1</v>
      </c>
      <c r="D59" s="112">
        <v>8</v>
      </c>
      <c r="E59" s="110" t="s">
        <v>439</v>
      </c>
      <c r="F59" s="110" t="s">
        <v>658</v>
      </c>
      <c r="G59" s="110" t="s">
        <v>1051</v>
      </c>
      <c r="H59" s="112">
        <v>4</v>
      </c>
    </row>
    <row r="60" spans="1:8" x14ac:dyDescent="0.35">
      <c r="A60" s="110" t="str">
        <f t="shared" si="0"/>
        <v>TUM</v>
      </c>
      <c r="B60" s="110" t="s">
        <v>87</v>
      </c>
      <c r="C60" s="111">
        <v>1</v>
      </c>
      <c r="D60" s="112">
        <v>9</v>
      </c>
      <c r="E60" s="110" t="s">
        <v>761</v>
      </c>
      <c r="F60" s="110" t="s">
        <v>1043</v>
      </c>
      <c r="G60" s="110" t="s">
        <v>1042</v>
      </c>
      <c r="H60" s="112">
        <v>4</v>
      </c>
    </row>
    <row r="61" spans="1:8" x14ac:dyDescent="0.35">
      <c r="A61" s="110" t="str">
        <f t="shared" si="0"/>
        <v>TUM</v>
      </c>
      <c r="B61" s="110" t="s">
        <v>87</v>
      </c>
      <c r="C61" s="111">
        <v>1</v>
      </c>
      <c r="D61" s="112">
        <v>10</v>
      </c>
      <c r="E61" s="110" t="s">
        <v>476</v>
      </c>
      <c r="F61" s="110" t="s">
        <v>300</v>
      </c>
      <c r="G61" s="110" t="s">
        <v>469</v>
      </c>
      <c r="H61" s="112">
        <v>4</v>
      </c>
    </row>
    <row r="62" spans="1:8" x14ac:dyDescent="0.35">
      <c r="A62" s="116"/>
      <c r="B62" s="117"/>
      <c r="C62" s="118"/>
      <c r="D62" s="119"/>
      <c r="E62" s="117"/>
      <c r="F62" s="117"/>
      <c r="G62" s="117"/>
      <c r="H62" s="120"/>
    </row>
    <row r="63" spans="1:8" x14ac:dyDescent="0.35">
      <c r="A63" s="110" t="str">
        <f t="shared" si="0"/>
        <v>TUM</v>
      </c>
      <c r="B63" s="110" t="s">
        <v>308</v>
      </c>
      <c r="C63" s="111">
        <v>1</v>
      </c>
      <c r="D63" s="112">
        <v>1</v>
      </c>
      <c r="E63" s="110" t="s">
        <v>309</v>
      </c>
      <c r="F63" s="110" t="s">
        <v>310</v>
      </c>
      <c r="G63" s="110" t="s">
        <v>307</v>
      </c>
      <c r="H63" s="112">
        <v>5</v>
      </c>
    </row>
    <row r="64" spans="1:8" x14ac:dyDescent="0.35">
      <c r="A64" s="110" t="str">
        <f t="shared" si="0"/>
        <v>TUM</v>
      </c>
      <c r="B64" s="110" t="s">
        <v>308</v>
      </c>
      <c r="C64" s="111">
        <v>1</v>
      </c>
      <c r="D64" s="112">
        <v>2</v>
      </c>
      <c r="E64" s="110" t="s">
        <v>460</v>
      </c>
      <c r="F64" s="110" t="s">
        <v>461</v>
      </c>
      <c r="G64" s="110" t="s">
        <v>459</v>
      </c>
      <c r="H64" s="112">
        <v>5</v>
      </c>
    </row>
    <row r="65" spans="1:8" x14ac:dyDescent="0.35">
      <c r="A65" s="110" t="str">
        <f t="shared" si="0"/>
        <v>TUM</v>
      </c>
      <c r="B65" s="110" t="s">
        <v>308</v>
      </c>
      <c r="C65" s="111">
        <v>1</v>
      </c>
      <c r="D65" s="112">
        <v>3</v>
      </c>
      <c r="E65" s="110" t="s">
        <v>311</v>
      </c>
      <c r="F65" s="110" t="s">
        <v>312</v>
      </c>
      <c r="G65" s="110" t="s">
        <v>307</v>
      </c>
      <c r="H65" s="112">
        <v>5</v>
      </c>
    </row>
    <row r="66" spans="1:8" x14ac:dyDescent="0.35">
      <c r="A66" s="110" t="str">
        <f t="shared" si="0"/>
        <v>TUM</v>
      </c>
      <c r="B66" s="110" t="s">
        <v>308</v>
      </c>
      <c r="C66" s="111">
        <v>1</v>
      </c>
      <c r="D66" s="112">
        <v>4</v>
      </c>
      <c r="E66" s="110" t="s">
        <v>439</v>
      </c>
      <c r="F66" s="110" t="s">
        <v>816</v>
      </c>
      <c r="G66" s="110" t="s">
        <v>782</v>
      </c>
      <c r="H66" s="112">
        <v>5</v>
      </c>
    </row>
    <row r="67" spans="1:8" x14ac:dyDescent="0.35">
      <c r="A67" s="110" t="str">
        <f t="shared" si="0"/>
        <v>TUM</v>
      </c>
      <c r="B67" s="110" t="s">
        <v>308</v>
      </c>
      <c r="C67" s="111">
        <v>1</v>
      </c>
      <c r="D67" s="112">
        <v>5</v>
      </c>
      <c r="E67" s="110" t="s">
        <v>204</v>
      </c>
      <c r="F67" s="110" t="s">
        <v>837</v>
      </c>
      <c r="G67" s="110" t="s">
        <v>836</v>
      </c>
      <c r="H67" s="112">
        <v>5</v>
      </c>
    </row>
    <row r="68" spans="1:8" x14ac:dyDescent="0.35">
      <c r="A68" s="110" t="str">
        <f t="shared" si="0"/>
        <v>TUM</v>
      </c>
      <c r="B68" s="110" t="s">
        <v>308</v>
      </c>
      <c r="C68" s="111">
        <v>1</v>
      </c>
      <c r="D68" s="112">
        <v>6</v>
      </c>
      <c r="E68" s="110" t="s">
        <v>437</v>
      </c>
      <c r="F68" s="110" t="s">
        <v>438</v>
      </c>
      <c r="G68" s="110" t="s">
        <v>436</v>
      </c>
      <c r="H68" s="112">
        <v>5</v>
      </c>
    </row>
    <row r="69" spans="1:8" x14ac:dyDescent="0.35">
      <c r="A69" s="110" t="str">
        <f t="shared" si="0"/>
        <v>TUM</v>
      </c>
      <c r="B69" s="110" t="s">
        <v>308</v>
      </c>
      <c r="C69" s="111">
        <v>1</v>
      </c>
      <c r="D69" s="112">
        <v>7</v>
      </c>
      <c r="E69" s="110" t="s">
        <v>790</v>
      </c>
      <c r="F69" s="110" t="s">
        <v>657</v>
      </c>
      <c r="G69" s="110" t="s">
        <v>895</v>
      </c>
      <c r="H69" s="112">
        <v>5</v>
      </c>
    </row>
    <row r="70" spans="1:8" x14ac:dyDescent="0.35">
      <c r="A70" s="110" t="str">
        <f t="shared" si="0"/>
        <v>TUM</v>
      </c>
      <c r="B70" s="110" t="s">
        <v>308</v>
      </c>
      <c r="C70" s="111">
        <v>1</v>
      </c>
      <c r="D70" s="112">
        <v>8</v>
      </c>
      <c r="E70" s="110" t="s">
        <v>309</v>
      </c>
      <c r="F70" s="110" t="s">
        <v>961</v>
      </c>
      <c r="G70" s="110" t="s">
        <v>958</v>
      </c>
      <c r="H70" s="112">
        <v>5</v>
      </c>
    </row>
    <row r="71" spans="1:8" x14ac:dyDescent="0.35">
      <c r="A71" s="110" t="str">
        <f t="shared" si="0"/>
        <v>TUM</v>
      </c>
      <c r="B71" s="110" t="s">
        <v>308</v>
      </c>
      <c r="C71" s="111">
        <v>1</v>
      </c>
      <c r="D71" s="112">
        <v>9</v>
      </c>
      <c r="E71" s="110" t="s">
        <v>471</v>
      </c>
      <c r="F71" s="110" t="s">
        <v>472</v>
      </c>
      <c r="G71" s="110" t="s">
        <v>469</v>
      </c>
      <c r="H71" s="112">
        <v>5</v>
      </c>
    </row>
    <row r="72" spans="1:8" x14ac:dyDescent="0.35">
      <c r="A72" s="110" t="str">
        <f t="shared" si="0"/>
        <v>TUM</v>
      </c>
      <c r="B72" s="110" t="s">
        <v>308</v>
      </c>
      <c r="C72" s="111">
        <v>1</v>
      </c>
      <c r="D72" s="112">
        <v>10</v>
      </c>
      <c r="E72" s="110" t="s">
        <v>259</v>
      </c>
      <c r="F72" s="110" t="s">
        <v>1052</v>
      </c>
      <c r="G72" s="110" t="s">
        <v>1051</v>
      </c>
      <c r="H72" s="112">
        <v>5</v>
      </c>
    </row>
    <row r="73" spans="1:8" x14ac:dyDescent="0.35">
      <c r="A73" s="116"/>
      <c r="B73" s="117"/>
      <c r="C73" s="118"/>
      <c r="D73" s="119"/>
      <c r="E73" s="117"/>
      <c r="F73" s="117"/>
      <c r="G73" s="117"/>
      <c r="H73" s="120"/>
    </row>
    <row r="74" spans="1:8" x14ac:dyDescent="0.35">
      <c r="A74" s="110" t="str">
        <f t="shared" ref="A74:A141" si="1">UPPER(LEFT(B74,3))</f>
        <v>TRA</v>
      </c>
      <c r="B74" s="110" t="s">
        <v>147</v>
      </c>
      <c r="C74" s="111">
        <v>2</v>
      </c>
      <c r="D74" s="112">
        <v>1</v>
      </c>
      <c r="E74" s="110" t="s">
        <v>148</v>
      </c>
      <c r="F74" s="110" t="s">
        <v>149</v>
      </c>
      <c r="G74" s="110" t="s">
        <v>139</v>
      </c>
      <c r="H74" s="112">
        <v>1</v>
      </c>
    </row>
    <row r="75" spans="1:8" x14ac:dyDescent="0.35">
      <c r="A75" s="110" t="str">
        <f t="shared" si="1"/>
        <v>TRA</v>
      </c>
      <c r="B75" s="110" t="s">
        <v>147</v>
      </c>
      <c r="C75" s="111">
        <v>2</v>
      </c>
      <c r="D75" s="112">
        <v>2</v>
      </c>
      <c r="E75" s="110" t="s">
        <v>350</v>
      </c>
      <c r="F75" s="110" t="s">
        <v>351</v>
      </c>
      <c r="G75" s="110" t="s">
        <v>337</v>
      </c>
      <c r="H75" s="112">
        <v>1</v>
      </c>
    </row>
    <row r="76" spans="1:8" x14ac:dyDescent="0.35">
      <c r="A76" s="110" t="str">
        <f t="shared" si="1"/>
        <v>TRA</v>
      </c>
      <c r="B76" s="110" t="s">
        <v>147</v>
      </c>
      <c r="C76" s="111">
        <v>2</v>
      </c>
      <c r="D76" s="112">
        <v>3</v>
      </c>
      <c r="E76" s="110" t="s">
        <v>284</v>
      </c>
      <c r="F76" s="110" t="s">
        <v>285</v>
      </c>
      <c r="G76" s="110" t="s">
        <v>282</v>
      </c>
      <c r="H76" s="112">
        <v>1</v>
      </c>
    </row>
    <row r="77" spans="1:8" x14ac:dyDescent="0.35">
      <c r="A77" s="110" t="str">
        <f t="shared" si="1"/>
        <v>TRA</v>
      </c>
      <c r="B77" s="110" t="s">
        <v>147</v>
      </c>
      <c r="C77" s="111">
        <v>2</v>
      </c>
      <c r="D77" s="112">
        <v>4</v>
      </c>
      <c r="E77" s="110" t="s">
        <v>221</v>
      </c>
      <c r="F77" s="110" t="s">
        <v>828</v>
      </c>
      <c r="G77" s="110" t="s">
        <v>826</v>
      </c>
      <c r="H77" s="112">
        <v>1</v>
      </c>
    </row>
    <row r="78" spans="1:8" x14ac:dyDescent="0.35">
      <c r="A78" s="110" t="str">
        <f t="shared" si="1"/>
        <v>TRA</v>
      </c>
      <c r="B78" s="110" t="s">
        <v>147</v>
      </c>
      <c r="C78" s="111">
        <v>2</v>
      </c>
      <c r="D78" s="112">
        <v>5</v>
      </c>
      <c r="E78" s="110" t="s">
        <v>295</v>
      </c>
      <c r="F78" s="110" t="s">
        <v>296</v>
      </c>
      <c r="G78" s="110" t="s">
        <v>287</v>
      </c>
      <c r="H78" s="112">
        <v>1</v>
      </c>
    </row>
    <row r="79" spans="1:8" x14ac:dyDescent="0.35">
      <c r="A79" s="110" t="str">
        <f t="shared" si="1"/>
        <v>TRA</v>
      </c>
      <c r="B79" s="110" t="s">
        <v>147</v>
      </c>
      <c r="C79" s="111">
        <v>2</v>
      </c>
      <c r="D79" s="112">
        <v>6</v>
      </c>
      <c r="E79" s="110" t="s">
        <v>382</v>
      </c>
      <c r="F79" s="110" t="s">
        <v>383</v>
      </c>
      <c r="G79" s="110" t="s">
        <v>337</v>
      </c>
      <c r="H79" s="112">
        <v>1</v>
      </c>
    </row>
    <row r="80" spans="1:8" x14ac:dyDescent="0.35">
      <c r="A80" s="110" t="str">
        <f t="shared" si="1"/>
        <v>TRA</v>
      </c>
      <c r="B80" s="110" t="s">
        <v>147</v>
      </c>
      <c r="C80" s="111">
        <v>2</v>
      </c>
      <c r="D80" s="112">
        <v>7</v>
      </c>
      <c r="E80" s="110" t="s">
        <v>661</v>
      </c>
      <c r="F80" s="110" t="s">
        <v>662</v>
      </c>
      <c r="G80" s="110" t="s">
        <v>653</v>
      </c>
      <c r="H80" s="112">
        <v>1</v>
      </c>
    </row>
    <row r="81" spans="1:8" x14ac:dyDescent="0.35">
      <c r="A81" s="110" t="str">
        <f t="shared" si="1"/>
        <v>TRA</v>
      </c>
      <c r="B81" s="110" t="s">
        <v>147</v>
      </c>
      <c r="C81" s="111">
        <v>2</v>
      </c>
      <c r="D81" s="112">
        <v>8</v>
      </c>
      <c r="E81" s="110" t="s">
        <v>432</v>
      </c>
      <c r="F81" s="110" t="s">
        <v>644</v>
      </c>
      <c r="G81" s="110" t="s">
        <v>633</v>
      </c>
      <c r="H81" s="112">
        <v>1</v>
      </c>
    </row>
    <row r="82" spans="1:8" x14ac:dyDescent="0.35">
      <c r="A82" s="110" t="str">
        <f t="shared" si="1"/>
        <v>TRA</v>
      </c>
      <c r="B82" s="110" t="s">
        <v>147</v>
      </c>
      <c r="C82" s="111">
        <v>2</v>
      </c>
      <c r="D82" s="112">
        <v>9</v>
      </c>
      <c r="E82" s="110" t="s">
        <v>352</v>
      </c>
      <c r="F82" s="110" t="s">
        <v>665</v>
      </c>
      <c r="G82" s="110" t="s">
        <v>653</v>
      </c>
      <c r="H82" s="112">
        <v>1</v>
      </c>
    </row>
    <row r="83" spans="1:8" x14ac:dyDescent="0.35">
      <c r="A83" s="110" t="str">
        <f t="shared" si="1"/>
        <v>TRA</v>
      </c>
      <c r="B83" s="110" t="s">
        <v>147</v>
      </c>
      <c r="C83" s="111">
        <v>2</v>
      </c>
      <c r="D83" s="112">
        <v>10</v>
      </c>
      <c r="E83" s="110" t="s">
        <v>119</v>
      </c>
      <c r="F83" s="110" t="s">
        <v>283</v>
      </c>
      <c r="G83" s="110" t="s">
        <v>282</v>
      </c>
      <c r="H83" s="112">
        <v>1</v>
      </c>
    </row>
    <row r="84" spans="1:8" x14ac:dyDescent="0.35">
      <c r="A84" s="110" t="str">
        <f t="shared" si="1"/>
        <v>TRA</v>
      </c>
      <c r="B84" s="110" t="s">
        <v>147</v>
      </c>
      <c r="C84" s="111">
        <v>2</v>
      </c>
      <c r="D84" s="112">
        <v>11</v>
      </c>
      <c r="E84" s="110" t="s">
        <v>348</v>
      </c>
      <c r="F84" s="110" t="s">
        <v>229</v>
      </c>
      <c r="G84" s="110" t="s">
        <v>337</v>
      </c>
      <c r="H84" s="112">
        <v>1</v>
      </c>
    </row>
    <row r="85" spans="1:8" x14ac:dyDescent="0.35">
      <c r="A85" s="110" t="str">
        <f t="shared" si="1"/>
        <v>TRA</v>
      </c>
      <c r="B85" s="110" t="s">
        <v>147</v>
      </c>
      <c r="C85" s="111">
        <v>2</v>
      </c>
      <c r="D85" s="112">
        <v>12</v>
      </c>
      <c r="E85" s="110" t="s">
        <v>254</v>
      </c>
      <c r="F85" s="110" t="s">
        <v>255</v>
      </c>
      <c r="G85" s="110" t="s">
        <v>252</v>
      </c>
      <c r="H85" s="112">
        <v>1</v>
      </c>
    </row>
    <row r="86" spans="1:8" x14ac:dyDescent="0.35">
      <c r="A86" s="116"/>
      <c r="B86" s="117"/>
      <c r="C86" s="118"/>
      <c r="D86" s="119"/>
      <c r="E86" s="117"/>
      <c r="F86" s="117"/>
      <c r="G86" s="117"/>
      <c r="H86" s="120"/>
    </row>
    <row r="87" spans="1:8" x14ac:dyDescent="0.35">
      <c r="A87" s="110" t="str">
        <f t="shared" si="1"/>
        <v>TRA</v>
      </c>
      <c r="B87" s="110" t="s">
        <v>44</v>
      </c>
      <c r="C87" s="111">
        <v>2</v>
      </c>
      <c r="D87" s="112">
        <v>1</v>
      </c>
      <c r="E87" s="110" t="s">
        <v>981</v>
      </c>
      <c r="F87" s="110" t="s">
        <v>982</v>
      </c>
      <c r="G87" s="110" t="s">
        <v>980</v>
      </c>
      <c r="H87" s="112">
        <v>2</v>
      </c>
    </row>
    <row r="88" spans="1:8" x14ac:dyDescent="0.35">
      <c r="A88" s="110" t="str">
        <f t="shared" si="1"/>
        <v>TRA</v>
      </c>
      <c r="B88" s="110" t="s">
        <v>44</v>
      </c>
      <c r="C88" s="111">
        <v>2</v>
      </c>
      <c r="D88" s="112">
        <v>2</v>
      </c>
      <c r="E88" s="110" t="s">
        <v>617</v>
      </c>
      <c r="F88" s="110" t="s">
        <v>618</v>
      </c>
      <c r="G88" s="110" t="s">
        <v>616</v>
      </c>
      <c r="H88" s="112">
        <v>2</v>
      </c>
    </row>
    <row r="89" spans="1:8" x14ac:dyDescent="0.35">
      <c r="A89" s="110" t="str">
        <f t="shared" si="1"/>
        <v>TRA</v>
      </c>
      <c r="B89" s="110" t="s">
        <v>44</v>
      </c>
      <c r="C89" s="111">
        <v>2</v>
      </c>
      <c r="D89" s="112">
        <v>3</v>
      </c>
      <c r="E89" s="110" t="s">
        <v>164</v>
      </c>
      <c r="F89" s="110" t="s">
        <v>656</v>
      </c>
      <c r="G89" s="110" t="s">
        <v>653</v>
      </c>
      <c r="H89" s="112">
        <v>2</v>
      </c>
    </row>
    <row r="90" spans="1:8" x14ac:dyDescent="0.35">
      <c r="A90" s="110" t="str">
        <f t="shared" si="1"/>
        <v>TRA</v>
      </c>
      <c r="B90" s="110" t="s">
        <v>44</v>
      </c>
      <c r="C90" s="111">
        <v>2</v>
      </c>
      <c r="D90" s="112">
        <v>4</v>
      </c>
      <c r="E90" s="110" t="s">
        <v>42</v>
      </c>
      <c r="F90" s="110" t="s">
        <v>43</v>
      </c>
      <c r="G90" s="110" t="s">
        <v>40</v>
      </c>
      <c r="H90" s="112">
        <v>2</v>
      </c>
    </row>
    <row r="91" spans="1:8" x14ac:dyDescent="0.35">
      <c r="A91" s="110" t="str">
        <f t="shared" si="1"/>
        <v>TRA</v>
      </c>
      <c r="B91" s="110" t="s">
        <v>44</v>
      </c>
      <c r="C91" s="111">
        <v>2</v>
      </c>
      <c r="D91" s="112">
        <v>5</v>
      </c>
      <c r="E91" s="110" t="s">
        <v>639</v>
      </c>
      <c r="F91" s="110" t="s">
        <v>640</v>
      </c>
      <c r="G91" s="110" t="s">
        <v>633</v>
      </c>
      <c r="H91" s="112">
        <v>2</v>
      </c>
    </row>
    <row r="92" spans="1:8" x14ac:dyDescent="0.35">
      <c r="A92" s="110" t="str">
        <f t="shared" si="1"/>
        <v>TRA</v>
      </c>
      <c r="B92" s="110" t="s">
        <v>44</v>
      </c>
      <c r="C92" s="111">
        <v>2</v>
      </c>
      <c r="D92" s="112">
        <v>6</v>
      </c>
      <c r="E92" s="110" t="s">
        <v>668</v>
      </c>
      <c r="F92" s="110" t="s">
        <v>669</v>
      </c>
      <c r="G92" s="110" t="s">
        <v>653</v>
      </c>
      <c r="H92" s="112">
        <v>2</v>
      </c>
    </row>
    <row r="93" spans="1:8" x14ac:dyDescent="0.35">
      <c r="A93" s="110" t="str">
        <f t="shared" si="1"/>
        <v>TRA</v>
      </c>
      <c r="B93" s="110" t="s">
        <v>44</v>
      </c>
      <c r="C93" s="111">
        <v>2</v>
      </c>
      <c r="D93" s="112">
        <v>7</v>
      </c>
      <c r="E93" s="110" t="s">
        <v>874</v>
      </c>
      <c r="F93" s="110" t="s">
        <v>523</v>
      </c>
      <c r="G93" s="110" t="s">
        <v>873</v>
      </c>
      <c r="H93" s="112">
        <v>2</v>
      </c>
    </row>
    <row r="94" spans="1:8" x14ac:dyDescent="0.35">
      <c r="A94" s="110" t="str">
        <f t="shared" si="1"/>
        <v>TRA</v>
      </c>
      <c r="B94" s="110" t="s">
        <v>44</v>
      </c>
      <c r="C94" s="111">
        <v>2</v>
      </c>
      <c r="D94" s="112">
        <v>8</v>
      </c>
      <c r="E94" s="110" t="s">
        <v>237</v>
      </c>
      <c r="F94" s="110" t="s">
        <v>238</v>
      </c>
      <c r="G94" s="110" t="s">
        <v>234</v>
      </c>
      <c r="H94" s="112">
        <v>2</v>
      </c>
    </row>
    <row r="95" spans="1:8" x14ac:dyDescent="0.35">
      <c r="A95" s="110" t="str">
        <f t="shared" si="1"/>
        <v>TRA</v>
      </c>
      <c r="B95" s="110" t="s">
        <v>44</v>
      </c>
      <c r="C95" s="111">
        <v>2</v>
      </c>
      <c r="D95" s="112">
        <v>9</v>
      </c>
      <c r="E95" s="110" t="s">
        <v>989</v>
      </c>
      <c r="F95" s="110" t="s">
        <v>990</v>
      </c>
      <c r="G95" s="110" t="s">
        <v>988</v>
      </c>
      <c r="H95" s="112">
        <v>2</v>
      </c>
    </row>
    <row r="96" spans="1:8" x14ac:dyDescent="0.35">
      <c r="A96" s="110" t="str">
        <f t="shared" si="1"/>
        <v>TRA</v>
      </c>
      <c r="B96" s="110" t="s">
        <v>44</v>
      </c>
      <c r="C96" s="111">
        <v>2</v>
      </c>
      <c r="D96" s="112">
        <v>10</v>
      </c>
      <c r="E96" s="110" t="s">
        <v>875</v>
      </c>
      <c r="F96" s="110" t="s">
        <v>876</v>
      </c>
      <c r="G96" s="110" t="s">
        <v>873</v>
      </c>
      <c r="H96" s="112">
        <v>2</v>
      </c>
    </row>
    <row r="97" spans="1:8" x14ac:dyDescent="0.35">
      <c r="A97" s="110" t="str">
        <f t="shared" si="1"/>
        <v>TRA</v>
      </c>
      <c r="B97" s="110" t="s">
        <v>44</v>
      </c>
      <c r="C97" s="111">
        <v>2</v>
      </c>
      <c r="D97" s="112">
        <v>11</v>
      </c>
      <c r="E97" s="110" t="s">
        <v>42</v>
      </c>
      <c r="F97" s="110" t="s">
        <v>208</v>
      </c>
      <c r="G97" s="110" t="s">
        <v>704</v>
      </c>
      <c r="H97" s="112">
        <v>2</v>
      </c>
    </row>
    <row r="98" spans="1:8" x14ac:dyDescent="0.35">
      <c r="A98" s="110" t="str">
        <f t="shared" si="1"/>
        <v>TRA</v>
      </c>
      <c r="B98" s="110" t="s">
        <v>44</v>
      </c>
      <c r="C98" s="111">
        <v>2</v>
      </c>
      <c r="D98" s="112">
        <v>12</v>
      </c>
      <c r="E98" s="110" t="s">
        <v>476</v>
      </c>
      <c r="F98" s="110" t="s">
        <v>529</v>
      </c>
      <c r="G98" s="110" t="s">
        <v>519</v>
      </c>
      <c r="H98" s="112">
        <v>2</v>
      </c>
    </row>
    <row r="99" spans="1:8" x14ac:dyDescent="0.35">
      <c r="A99" s="110" t="str">
        <f t="shared" si="1"/>
        <v>TRA</v>
      </c>
      <c r="B99" s="110" t="s">
        <v>44</v>
      </c>
      <c r="C99" s="111">
        <v>2</v>
      </c>
      <c r="D99" s="112">
        <v>13</v>
      </c>
      <c r="E99" s="110" t="s">
        <v>413</v>
      </c>
      <c r="F99" s="110" t="s">
        <v>1039</v>
      </c>
      <c r="G99" s="110" t="s">
        <v>1038</v>
      </c>
      <c r="H99" s="112">
        <v>2</v>
      </c>
    </row>
    <row r="100" spans="1:8" x14ac:dyDescent="0.35">
      <c r="A100" s="110" t="str">
        <f t="shared" si="1"/>
        <v>TRA</v>
      </c>
      <c r="B100" s="110" t="s">
        <v>44</v>
      </c>
      <c r="C100" s="111">
        <v>2</v>
      </c>
      <c r="D100" s="112">
        <v>14</v>
      </c>
      <c r="E100" s="110" t="s">
        <v>83</v>
      </c>
      <c r="F100" s="110" t="s">
        <v>338</v>
      </c>
      <c r="G100" s="110" t="s">
        <v>337</v>
      </c>
      <c r="H100" s="112">
        <v>2</v>
      </c>
    </row>
    <row r="101" spans="1:8" x14ac:dyDescent="0.35">
      <c r="A101" s="110" t="str">
        <f t="shared" si="1"/>
        <v>TRA</v>
      </c>
      <c r="B101" s="110" t="s">
        <v>44</v>
      </c>
      <c r="C101" s="111">
        <v>2</v>
      </c>
      <c r="D101" s="112">
        <v>15</v>
      </c>
      <c r="E101" s="110" t="s">
        <v>288</v>
      </c>
      <c r="F101" s="110" t="s">
        <v>264</v>
      </c>
      <c r="G101" s="110" t="s">
        <v>287</v>
      </c>
      <c r="H101" s="112">
        <v>2</v>
      </c>
    </row>
    <row r="102" spans="1:8" x14ac:dyDescent="0.35">
      <c r="A102" s="116"/>
      <c r="B102" s="117"/>
      <c r="C102" s="118"/>
      <c r="D102" s="119"/>
      <c r="E102" s="117"/>
      <c r="F102" s="117"/>
      <c r="G102" s="117"/>
      <c r="H102" s="120"/>
    </row>
    <row r="103" spans="1:8" x14ac:dyDescent="0.35">
      <c r="A103" s="110" t="str">
        <f t="shared" si="1"/>
        <v>DMT</v>
      </c>
      <c r="B103" s="110" t="s">
        <v>118</v>
      </c>
      <c r="C103" s="111">
        <v>2</v>
      </c>
      <c r="D103" s="112">
        <v>1</v>
      </c>
      <c r="E103" s="110" t="s">
        <v>524</v>
      </c>
      <c r="F103" s="110" t="s">
        <v>525</v>
      </c>
      <c r="G103" s="110" t="s">
        <v>519</v>
      </c>
      <c r="H103" s="112">
        <v>3</v>
      </c>
    </row>
    <row r="104" spans="1:8" x14ac:dyDescent="0.35">
      <c r="A104" s="110" t="str">
        <f t="shared" si="1"/>
        <v>DMT</v>
      </c>
      <c r="B104" s="110" t="s">
        <v>118</v>
      </c>
      <c r="C104" s="111">
        <v>2</v>
      </c>
      <c r="D104" s="112">
        <v>2</v>
      </c>
      <c r="E104" s="110" t="s">
        <v>551</v>
      </c>
      <c r="F104" s="110" t="s">
        <v>552</v>
      </c>
      <c r="G104" s="110" t="s">
        <v>540</v>
      </c>
      <c r="H104" s="112">
        <v>3</v>
      </c>
    </row>
    <row r="105" spans="1:8" x14ac:dyDescent="0.35">
      <c r="A105" s="110" t="str">
        <f t="shared" si="1"/>
        <v>DMT</v>
      </c>
      <c r="B105" s="110" t="s">
        <v>118</v>
      </c>
      <c r="C105" s="111">
        <v>2</v>
      </c>
      <c r="D105" s="112">
        <v>3</v>
      </c>
      <c r="E105" s="110" t="s">
        <v>263</v>
      </c>
      <c r="F105" s="110" t="s">
        <v>356</v>
      </c>
      <c r="G105" s="110" t="s">
        <v>337</v>
      </c>
      <c r="H105" s="112">
        <v>3</v>
      </c>
    </row>
    <row r="106" spans="1:8" x14ac:dyDescent="0.35">
      <c r="A106" s="110" t="str">
        <f t="shared" si="1"/>
        <v>DMT</v>
      </c>
      <c r="B106" s="110" t="s">
        <v>118</v>
      </c>
      <c r="C106" s="111">
        <v>2</v>
      </c>
      <c r="D106" s="112">
        <v>4</v>
      </c>
      <c r="E106" s="110" t="s">
        <v>119</v>
      </c>
      <c r="F106" s="110" t="s">
        <v>120</v>
      </c>
      <c r="G106" s="110" t="s">
        <v>116</v>
      </c>
      <c r="H106" s="112">
        <v>3</v>
      </c>
    </row>
    <row r="107" spans="1:8" x14ac:dyDescent="0.35">
      <c r="A107" s="110" t="str">
        <f t="shared" si="1"/>
        <v>DMT</v>
      </c>
      <c r="B107" s="110" t="s">
        <v>118</v>
      </c>
      <c r="C107" s="111">
        <v>2</v>
      </c>
      <c r="D107" s="112">
        <v>5</v>
      </c>
      <c r="E107" s="110" t="s">
        <v>328</v>
      </c>
      <c r="F107" s="110" t="s">
        <v>329</v>
      </c>
      <c r="G107" s="110" t="s">
        <v>327</v>
      </c>
      <c r="H107" s="112">
        <v>3</v>
      </c>
    </row>
    <row r="108" spans="1:8" x14ac:dyDescent="0.35">
      <c r="A108" s="110" t="str">
        <f t="shared" si="1"/>
        <v>DMT</v>
      </c>
      <c r="B108" s="110" t="s">
        <v>118</v>
      </c>
      <c r="C108" s="111">
        <v>2</v>
      </c>
      <c r="D108" s="112">
        <v>6</v>
      </c>
      <c r="E108" s="110" t="s">
        <v>549</v>
      </c>
      <c r="F108" s="110" t="s">
        <v>550</v>
      </c>
      <c r="G108" s="110" t="s">
        <v>540</v>
      </c>
      <c r="H108" s="112">
        <v>3</v>
      </c>
    </row>
    <row r="109" spans="1:8" x14ac:dyDescent="0.35">
      <c r="A109" s="110" t="str">
        <f t="shared" si="1"/>
        <v>DMT</v>
      </c>
      <c r="B109" s="110" t="s">
        <v>118</v>
      </c>
      <c r="C109" s="111">
        <v>2</v>
      </c>
      <c r="D109" s="112">
        <v>7</v>
      </c>
      <c r="E109" s="110" t="s">
        <v>328</v>
      </c>
      <c r="F109" s="110" t="s">
        <v>458</v>
      </c>
      <c r="G109" s="110" t="s">
        <v>457</v>
      </c>
      <c r="H109" s="112">
        <v>3</v>
      </c>
    </row>
    <row r="110" spans="1:8" x14ac:dyDescent="0.35">
      <c r="A110" s="110" t="str">
        <f t="shared" si="1"/>
        <v>DMT</v>
      </c>
      <c r="B110" s="110" t="s">
        <v>118</v>
      </c>
      <c r="C110" s="111">
        <v>2</v>
      </c>
      <c r="D110" s="112">
        <v>8</v>
      </c>
      <c r="E110" s="110" t="s">
        <v>566</v>
      </c>
      <c r="F110" s="110" t="s">
        <v>138</v>
      </c>
      <c r="G110" s="110" t="s">
        <v>562</v>
      </c>
      <c r="H110" s="112">
        <v>3</v>
      </c>
    </row>
    <row r="111" spans="1:8" x14ac:dyDescent="0.35">
      <c r="A111" s="110" t="str">
        <f t="shared" si="1"/>
        <v>DMT</v>
      </c>
      <c r="B111" s="110" t="s">
        <v>118</v>
      </c>
      <c r="C111" s="111">
        <v>2</v>
      </c>
      <c r="D111" s="112">
        <v>9</v>
      </c>
      <c r="E111" s="110" t="s">
        <v>606</v>
      </c>
      <c r="F111" s="110" t="s">
        <v>607</v>
      </c>
      <c r="G111" s="110" t="s">
        <v>599</v>
      </c>
      <c r="H111" s="112">
        <v>3</v>
      </c>
    </row>
    <row r="112" spans="1:8" x14ac:dyDescent="0.35">
      <c r="A112" s="110" t="str">
        <f t="shared" si="1"/>
        <v>DMT</v>
      </c>
      <c r="B112" s="110" t="s">
        <v>118</v>
      </c>
      <c r="C112" s="111">
        <v>2</v>
      </c>
      <c r="D112" s="112">
        <v>10</v>
      </c>
      <c r="E112" s="110" t="s">
        <v>150</v>
      </c>
      <c r="F112" s="110" t="s">
        <v>151</v>
      </c>
      <c r="G112" s="110" t="s">
        <v>1047</v>
      </c>
      <c r="H112" s="112">
        <v>3</v>
      </c>
    </row>
    <row r="113" spans="1:8" x14ac:dyDescent="0.35">
      <c r="A113" s="110" t="str">
        <f t="shared" si="1"/>
        <v>DMT</v>
      </c>
      <c r="B113" s="110" t="s">
        <v>118</v>
      </c>
      <c r="C113" s="111">
        <v>2</v>
      </c>
      <c r="D113" s="112">
        <v>11</v>
      </c>
      <c r="E113" s="110" t="s">
        <v>522</v>
      </c>
      <c r="F113" s="110" t="s">
        <v>523</v>
      </c>
      <c r="G113" s="110" t="s">
        <v>519</v>
      </c>
      <c r="H113" s="112">
        <v>3</v>
      </c>
    </row>
    <row r="114" spans="1:8" x14ac:dyDescent="0.35">
      <c r="A114" s="110" t="str">
        <f t="shared" si="1"/>
        <v>DMT</v>
      </c>
      <c r="B114" s="110" t="s">
        <v>118</v>
      </c>
      <c r="C114" s="111">
        <v>2</v>
      </c>
      <c r="D114" s="112">
        <v>12</v>
      </c>
      <c r="E114" s="110" t="s">
        <v>637</v>
      </c>
      <c r="F114" s="110" t="s">
        <v>638</v>
      </c>
      <c r="G114" s="110" t="s">
        <v>633</v>
      </c>
      <c r="H114" s="112">
        <v>3</v>
      </c>
    </row>
    <row r="115" spans="1:8" x14ac:dyDescent="0.35">
      <c r="A115" s="110" t="str">
        <f t="shared" si="1"/>
        <v>DMT</v>
      </c>
      <c r="B115" s="110" t="s">
        <v>118</v>
      </c>
      <c r="C115" s="111">
        <v>2</v>
      </c>
      <c r="D115" s="112">
        <v>13</v>
      </c>
      <c r="E115" s="110" t="s">
        <v>257</v>
      </c>
      <c r="F115" s="110" t="s">
        <v>253</v>
      </c>
      <c r="G115" s="110" t="s">
        <v>252</v>
      </c>
      <c r="H115" s="112">
        <v>3</v>
      </c>
    </row>
    <row r="116" spans="1:8" x14ac:dyDescent="0.35">
      <c r="A116" s="110" t="str">
        <f t="shared" si="1"/>
        <v>DMT</v>
      </c>
      <c r="B116" s="110" t="s">
        <v>118</v>
      </c>
      <c r="C116" s="111">
        <v>2</v>
      </c>
      <c r="D116" s="112">
        <v>14</v>
      </c>
      <c r="E116" s="110" t="s">
        <v>608</v>
      </c>
      <c r="F116" s="110" t="s">
        <v>607</v>
      </c>
      <c r="G116" s="110" t="s">
        <v>599</v>
      </c>
      <c r="H116" s="112">
        <v>3</v>
      </c>
    </row>
    <row r="117" spans="1:8" x14ac:dyDescent="0.35">
      <c r="A117" s="110" t="str">
        <f t="shared" si="1"/>
        <v>DMT</v>
      </c>
      <c r="B117" s="110" t="s">
        <v>118</v>
      </c>
      <c r="C117" s="111">
        <v>2</v>
      </c>
      <c r="D117" s="112">
        <v>15</v>
      </c>
      <c r="E117" s="110" t="s">
        <v>231</v>
      </c>
      <c r="F117" s="110" t="s">
        <v>359</v>
      </c>
      <c r="G117" s="110" t="s">
        <v>337</v>
      </c>
      <c r="H117" s="112">
        <v>3</v>
      </c>
    </row>
    <row r="118" spans="1:8" x14ac:dyDescent="0.35">
      <c r="A118" s="110" t="str">
        <f t="shared" si="1"/>
        <v>DMT</v>
      </c>
      <c r="B118" s="110" t="s">
        <v>118</v>
      </c>
      <c r="C118" s="111">
        <v>2</v>
      </c>
      <c r="D118" s="112">
        <v>16</v>
      </c>
      <c r="E118" s="110" t="s">
        <v>129</v>
      </c>
      <c r="F118" s="110" t="s">
        <v>229</v>
      </c>
      <c r="G118" s="110" t="s">
        <v>509</v>
      </c>
      <c r="H118" s="112">
        <v>3</v>
      </c>
    </row>
    <row r="119" spans="1:8" x14ac:dyDescent="0.35">
      <c r="A119" s="116"/>
      <c r="B119" s="117"/>
      <c r="C119" s="118"/>
      <c r="D119" s="119"/>
      <c r="E119" s="117"/>
      <c r="F119" s="117"/>
      <c r="G119" s="117"/>
      <c r="H119" s="120"/>
    </row>
    <row r="120" spans="1:8" x14ac:dyDescent="0.35">
      <c r="A120" s="110" t="str">
        <f t="shared" si="1"/>
        <v>TUM</v>
      </c>
      <c r="B120" s="110" t="s">
        <v>491</v>
      </c>
      <c r="C120" s="111">
        <v>2</v>
      </c>
      <c r="D120" s="112">
        <v>1</v>
      </c>
      <c r="E120" s="110" t="s">
        <v>504</v>
      </c>
      <c r="F120" s="110" t="s">
        <v>505</v>
      </c>
      <c r="G120" s="110" t="s">
        <v>469</v>
      </c>
      <c r="H120" s="112">
        <v>4</v>
      </c>
    </row>
    <row r="121" spans="1:8" x14ac:dyDescent="0.35">
      <c r="A121" s="110" t="str">
        <f t="shared" si="1"/>
        <v>TUM</v>
      </c>
      <c r="B121" s="110" t="s">
        <v>491</v>
      </c>
      <c r="C121" s="111">
        <v>2</v>
      </c>
      <c r="D121" s="112">
        <v>2</v>
      </c>
      <c r="E121" s="110" t="s">
        <v>506</v>
      </c>
      <c r="F121" s="110" t="s">
        <v>507</v>
      </c>
      <c r="G121" s="110" t="s">
        <v>469</v>
      </c>
      <c r="H121" s="112">
        <v>4</v>
      </c>
    </row>
    <row r="122" spans="1:8" x14ac:dyDescent="0.35">
      <c r="A122" s="110" t="str">
        <f t="shared" si="1"/>
        <v>TUM</v>
      </c>
      <c r="B122" s="110" t="s">
        <v>491</v>
      </c>
      <c r="C122" s="111">
        <v>2</v>
      </c>
      <c r="D122" s="112">
        <v>3</v>
      </c>
      <c r="E122" s="110" t="s">
        <v>607</v>
      </c>
      <c r="F122" s="110" t="s">
        <v>1066</v>
      </c>
      <c r="G122" s="110" t="s">
        <v>1051</v>
      </c>
      <c r="H122" s="112">
        <v>4</v>
      </c>
    </row>
    <row r="123" spans="1:8" x14ac:dyDescent="0.35">
      <c r="A123" s="110" t="str">
        <f t="shared" si="1"/>
        <v>TUM</v>
      </c>
      <c r="B123" s="110" t="s">
        <v>491</v>
      </c>
      <c r="C123" s="111">
        <v>2</v>
      </c>
      <c r="D123" s="112">
        <v>4</v>
      </c>
      <c r="E123" s="110" t="s">
        <v>148</v>
      </c>
      <c r="F123" s="110" t="s">
        <v>341</v>
      </c>
      <c r="G123" s="110" t="s">
        <v>469</v>
      </c>
      <c r="H123" s="112">
        <v>4</v>
      </c>
    </row>
    <row r="124" spans="1:8" x14ac:dyDescent="0.35">
      <c r="A124" s="110" t="str">
        <f t="shared" si="1"/>
        <v>TUM</v>
      </c>
      <c r="B124" s="110" t="s">
        <v>491</v>
      </c>
      <c r="C124" s="111">
        <v>2</v>
      </c>
      <c r="D124" s="112">
        <v>5</v>
      </c>
      <c r="E124" s="110" t="s">
        <v>517</v>
      </c>
      <c r="F124" s="110" t="s">
        <v>518</v>
      </c>
      <c r="G124" s="110" t="s">
        <v>509</v>
      </c>
      <c r="H124" s="112">
        <v>4</v>
      </c>
    </row>
    <row r="125" spans="1:8" x14ac:dyDescent="0.35">
      <c r="A125" s="110" t="str">
        <f t="shared" si="1"/>
        <v>TUM</v>
      </c>
      <c r="B125" s="110" t="s">
        <v>491</v>
      </c>
      <c r="C125" s="111">
        <v>2</v>
      </c>
      <c r="D125" s="112">
        <v>6</v>
      </c>
      <c r="E125" s="110" t="s">
        <v>742</v>
      </c>
      <c r="F125" s="110" t="s">
        <v>743</v>
      </c>
      <c r="G125" s="110" t="s">
        <v>714</v>
      </c>
      <c r="H125" s="112">
        <v>4</v>
      </c>
    </row>
    <row r="126" spans="1:8" x14ac:dyDescent="0.35">
      <c r="A126" s="110" t="str">
        <f t="shared" si="1"/>
        <v>TUM</v>
      </c>
      <c r="B126" s="110" t="s">
        <v>491</v>
      </c>
      <c r="C126" s="111">
        <v>2</v>
      </c>
      <c r="D126" s="112">
        <v>7</v>
      </c>
      <c r="E126" s="110" t="s">
        <v>231</v>
      </c>
      <c r="F126" s="110" t="s">
        <v>1045</v>
      </c>
      <c r="G126" s="110" t="s">
        <v>1042</v>
      </c>
      <c r="H126" s="112">
        <v>4</v>
      </c>
    </row>
    <row r="127" spans="1:8" x14ac:dyDescent="0.35">
      <c r="A127" s="110" t="str">
        <f t="shared" si="1"/>
        <v>TUM</v>
      </c>
      <c r="B127" s="110" t="s">
        <v>491</v>
      </c>
      <c r="C127" s="111">
        <v>2</v>
      </c>
      <c r="D127" s="112">
        <v>8</v>
      </c>
      <c r="E127" s="110" t="s">
        <v>66</v>
      </c>
      <c r="F127" s="110" t="s">
        <v>1067</v>
      </c>
      <c r="G127" s="110" t="s">
        <v>1051</v>
      </c>
      <c r="H127" s="112">
        <v>4</v>
      </c>
    </row>
    <row r="128" spans="1:8" x14ac:dyDescent="0.35">
      <c r="A128" s="110" t="str">
        <f t="shared" si="1"/>
        <v>TUM</v>
      </c>
      <c r="B128" s="110" t="s">
        <v>491</v>
      </c>
      <c r="C128" s="111">
        <v>2</v>
      </c>
      <c r="D128" s="112">
        <v>9</v>
      </c>
      <c r="E128" s="110" t="s">
        <v>499</v>
      </c>
      <c r="F128" s="110" t="s">
        <v>500</v>
      </c>
      <c r="G128" s="110" t="s">
        <v>469</v>
      </c>
      <c r="H128" s="112">
        <v>4</v>
      </c>
    </row>
    <row r="129" spans="1:8" x14ac:dyDescent="0.35">
      <c r="A129" s="110" t="str">
        <f t="shared" si="1"/>
        <v>TUM</v>
      </c>
      <c r="B129" s="110" t="s">
        <v>491</v>
      </c>
      <c r="C129" s="111">
        <v>2</v>
      </c>
      <c r="D129" s="112">
        <v>10</v>
      </c>
      <c r="E129" s="110" t="s">
        <v>93</v>
      </c>
      <c r="F129" s="110" t="s">
        <v>494</v>
      </c>
      <c r="G129" s="110" t="s">
        <v>469</v>
      </c>
      <c r="H129" s="112">
        <v>4</v>
      </c>
    </row>
    <row r="130" spans="1:8" x14ac:dyDescent="0.35">
      <c r="A130" s="110" t="str">
        <f t="shared" si="1"/>
        <v>TUM</v>
      </c>
      <c r="B130" s="110" t="s">
        <v>491</v>
      </c>
      <c r="C130" s="111">
        <v>2</v>
      </c>
      <c r="D130" s="112">
        <v>11</v>
      </c>
      <c r="E130" s="110" t="s">
        <v>497</v>
      </c>
      <c r="F130" s="110" t="s">
        <v>498</v>
      </c>
      <c r="G130" s="110" t="s">
        <v>469</v>
      </c>
      <c r="H130" s="112">
        <v>4</v>
      </c>
    </row>
    <row r="131" spans="1:8" x14ac:dyDescent="0.35">
      <c r="A131" s="110" t="str">
        <f t="shared" si="1"/>
        <v>TUM</v>
      </c>
      <c r="B131" s="110" t="s">
        <v>491</v>
      </c>
      <c r="C131" s="111">
        <v>2</v>
      </c>
      <c r="D131" s="112">
        <v>12</v>
      </c>
      <c r="E131" s="110" t="s">
        <v>650</v>
      </c>
      <c r="F131" s="110" t="s">
        <v>850</v>
      </c>
      <c r="G131" s="110" t="s">
        <v>836</v>
      </c>
      <c r="H131" s="112">
        <v>4</v>
      </c>
    </row>
    <row r="132" spans="1:8" x14ac:dyDescent="0.35">
      <c r="A132" s="116"/>
      <c r="B132" s="117"/>
      <c r="C132" s="118"/>
      <c r="D132" s="119"/>
      <c r="E132" s="117"/>
      <c r="F132" s="117"/>
      <c r="G132" s="117"/>
      <c r="H132" s="120"/>
    </row>
    <row r="133" spans="1:8" x14ac:dyDescent="0.35">
      <c r="A133" s="110" t="str">
        <f t="shared" si="1"/>
        <v>TUM</v>
      </c>
      <c r="B133" s="110" t="s">
        <v>308</v>
      </c>
      <c r="C133" s="111">
        <v>2</v>
      </c>
      <c r="D133" s="112">
        <v>1</v>
      </c>
      <c r="E133" s="110" t="s">
        <v>959</v>
      </c>
      <c r="F133" s="110" t="s">
        <v>960</v>
      </c>
      <c r="G133" s="110" t="s">
        <v>958</v>
      </c>
      <c r="H133" s="112">
        <v>5</v>
      </c>
    </row>
    <row r="134" spans="1:8" x14ac:dyDescent="0.35">
      <c r="A134" s="110" t="str">
        <f t="shared" si="1"/>
        <v>TUM</v>
      </c>
      <c r="B134" s="110" t="s">
        <v>308</v>
      </c>
      <c r="C134" s="111">
        <v>2</v>
      </c>
      <c r="D134" s="112">
        <v>2</v>
      </c>
      <c r="E134" s="110" t="s">
        <v>191</v>
      </c>
      <c r="F134" s="110" t="s">
        <v>719</v>
      </c>
      <c r="G134" s="110" t="s">
        <v>714</v>
      </c>
      <c r="H134" s="112">
        <v>5</v>
      </c>
    </row>
    <row r="135" spans="1:8" x14ac:dyDescent="0.35">
      <c r="A135" s="110" t="str">
        <f t="shared" si="1"/>
        <v>TUM</v>
      </c>
      <c r="B135" s="110" t="s">
        <v>308</v>
      </c>
      <c r="C135" s="111">
        <v>2</v>
      </c>
      <c r="D135" s="112">
        <v>3</v>
      </c>
      <c r="E135" s="110" t="s">
        <v>259</v>
      </c>
      <c r="F135" s="110" t="s">
        <v>1087</v>
      </c>
      <c r="G135" s="110" t="s">
        <v>1086</v>
      </c>
      <c r="H135" s="112">
        <v>5</v>
      </c>
    </row>
    <row r="136" spans="1:8" x14ac:dyDescent="0.35">
      <c r="A136" s="110" t="str">
        <f t="shared" si="1"/>
        <v>TUM</v>
      </c>
      <c r="B136" s="110" t="s">
        <v>308</v>
      </c>
      <c r="C136" s="111">
        <v>2</v>
      </c>
      <c r="D136" s="112">
        <v>4</v>
      </c>
      <c r="E136" s="110" t="s">
        <v>42</v>
      </c>
      <c r="F136" s="110" t="s">
        <v>817</v>
      </c>
      <c r="G136" s="110" t="s">
        <v>782</v>
      </c>
      <c r="H136" s="112">
        <v>5</v>
      </c>
    </row>
    <row r="137" spans="1:8" x14ac:dyDescent="0.35">
      <c r="A137" s="110" t="str">
        <f t="shared" si="1"/>
        <v>TUM</v>
      </c>
      <c r="B137" s="110" t="s">
        <v>308</v>
      </c>
      <c r="C137" s="111">
        <v>2</v>
      </c>
      <c r="D137" s="112">
        <v>5</v>
      </c>
      <c r="E137" s="110" t="s">
        <v>78</v>
      </c>
      <c r="F137" s="110" t="s">
        <v>470</v>
      </c>
      <c r="G137" s="110" t="s">
        <v>469</v>
      </c>
      <c r="H137" s="112">
        <v>5</v>
      </c>
    </row>
    <row r="138" spans="1:8" x14ac:dyDescent="0.35">
      <c r="A138" s="110" t="str">
        <f t="shared" si="1"/>
        <v>TUM</v>
      </c>
      <c r="B138" s="110" t="s">
        <v>308</v>
      </c>
      <c r="C138" s="111">
        <v>2</v>
      </c>
      <c r="D138" s="112">
        <v>6</v>
      </c>
      <c r="E138" s="110" t="s">
        <v>583</v>
      </c>
      <c r="F138" s="110" t="s">
        <v>584</v>
      </c>
      <c r="G138" s="110" t="s">
        <v>582</v>
      </c>
      <c r="H138" s="112">
        <v>5</v>
      </c>
    </row>
    <row r="139" spans="1:8" x14ac:dyDescent="0.35">
      <c r="A139" s="110" t="str">
        <f t="shared" si="1"/>
        <v>TUM</v>
      </c>
      <c r="B139" s="110" t="s">
        <v>308</v>
      </c>
      <c r="C139" s="111">
        <v>2</v>
      </c>
      <c r="D139" s="112">
        <v>7</v>
      </c>
      <c r="E139" s="110" t="s">
        <v>162</v>
      </c>
      <c r="F139" s="110" t="s">
        <v>1070</v>
      </c>
      <c r="G139" s="110" t="s">
        <v>1069</v>
      </c>
      <c r="H139" s="112">
        <v>5</v>
      </c>
    </row>
    <row r="140" spans="1:8" x14ac:dyDescent="0.35">
      <c r="A140" s="110" t="str">
        <f t="shared" si="1"/>
        <v>TUM</v>
      </c>
      <c r="B140" s="110" t="s">
        <v>308</v>
      </c>
      <c r="C140" s="111">
        <v>2</v>
      </c>
      <c r="D140" s="112">
        <v>8</v>
      </c>
      <c r="E140" s="110" t="s">
        <v>454</v>
      </c>
      <c r="F140" s="110" t="s">
        <v>455</v>
      </c>
      <c r="G140" s="110" t="s">
        <v>453</v>
      </c>
      <c r="H140" s="112">
        <v>5</v>
      </c>
    </row>
    <row r="141" spans="1:8" x14ac:dyDescent="0.35">
      <c r="A141" s="110" t="str">
        <f t="shared" si="1"/>
        <v>TUM</v>
      </c>
      <c r="B141" s="110" t="s">
        <v>308</v>
      </c>
      <c r="C141" s="111">
        <v>2</v>
      </c>
      <c r="D141" s="112">
        <v>9</v>
      </c>
      <c r="E141" s="110" t="s">
        <v>838</v>
      </c>
      <c r="F141" s="110" t="s">
        <v>839</v>
      </c>
      <c r="G141" s="110" t="s">
        <v>836</v>
      </c>
      <c r="H141" s="112">
        <v>5</v>
      </c>
    </row>
    <row r="142" spans="1:8" x14ac:dyDescent="0.35">
      <c r="A142" s="116"/>
      <c r="B142" s="117"/>
      <c r="C142" s="118"/>
      <c r="D142" s="119"/>
      <c r="E142" s="117"/>
      <c r="F142" s="117"/>
      <c r="G142" s="117"/>
      <c r="H142" s="120"/>
    </row>
    <row r="143" spans="1:8" x14ac:dyDescent="0.35">
      <c r="A143" s="110" t="str">
        <f t="shared" ref="A143:A211" si="2">UPPER(LEFT(B143,3))</f>
        <v>TRA</v>
      </c>
      <c r="B143" s="110" t="s">
        <v>147</v>
      </c>
      <c r="C143" s="111">
        <v>3</v>
      </c>
      <c r="D143" s="112">
        <v>1</v>
      </c>
      <c r="E143" s="110" t="s">
        <v>882</v>
      </c>
      <c r="F143" s="110" t="s">
        <v>918</v>
      </c>
      <c r="G143" s="110" t="s">
        <v>915</v>
      </c>
      <c r="H143" s="112">
        <v>1</v>
      </c>
    </row>
    <row r="144" spans="1:8" x14ac:dyDescent="0.35">
      <c r="A144" s="110" t="str">
        <f t="shared" si="2"/>
        <v>TRA</v>
      </c>
      <c r="B144" s="110" t="s">
        <v>147</v>
      </c>
      <c r="C144" s="111">
        <v>3</v>
      </c>
      <c r="D144" s="112">
        <v>2</v>
      </c>
      <c r="E144" s="110" t="s">
        <v>152</v>
      </c>
      <c r="F144" s="110" t="s">
        <v>881</v>
      </c>
      <c r="G144" s="110" t="s">
        <v>873</v>
      </c>
      <c r="H144" s="112">
        <v>1</v>
      </c>
    </row>
    <row r="145" spans="1:8" x14ac:dyDescent="0.35">
      <c r="A145" s="110" t="str">
        <f t="shared" si="2"/>
        <v>TRA</v>
      </c>
      <c r="B145" s="110" t="s">
        <v>147</v>
      </c>
      <c r="C145" s="111">
        <v>3</v>
      </c>
      <c r="D145" s="112">
        <v>3</v>
      </c>
      <c r="E145" s="110" t="s">
        <v>354</v>
      </c>
      <c r="F145" s="110" t="s">
        <v>355</v>
      </c>
      <c r="G145" s="110" t="s">
        <v>337</v>
      </c>
      <c r="H145" s="112">
        <v>1</v>
      </c>
    </row>
    <row r="146" spans="1:8" x14ac:dyDescent="0.35">
      <c r="A146" s="110" t="str">
        <f t="shared" si="2"/>
        <v>TRA</v>
      </c>
      <c r="B146" s="110" t="s">
        <v>147</v>
      </c>
      <c r="C146" s="111">
        <v>3</v>
      </c>
      <c r="D146" s="112">
        <v>4</v>
      </c>
      <c r="E146" s="110" t="s">
        <v>102</v>
      </c>
      <c r="F146" s="110" t="s">
        <v>919</v>
      </c>
      <c r="G146" s="110" t="s">
        <v>915</v>
      </c>
      <c r="H146" s="112">
        <v>1</v>
      </c>
    </row>
    <row r="147" spans="1:8" x14ac:dyDescent="0.35">
      <c r="A147" s="110" t="str">
        <f t="shared" si="2"/>
        <v>TRA</v>
      </c>
      <c r="B147" s="110" t="s">
        <v>147</v>
      </c>
      <c r="C147" s="111">
        <v>3</v>
      </c>
      <c r="D147" s="112">
        <v>5</v>
      </c>
      <c r="E147" s="110" t="s">
        <v>630</v>
      </c>
      <c r="F147" s="110" t="s">
        <v>631</v>
      </c>
      <c r="G147" s="110" t="s">
        <v>626</v>
      </c>
      <c r="H147" s="112">
        <v>1</v>
      </c>
    </row>
    <row r="148" spans="1:8" x14ac:dyDescent="0.35">
      <c r="A148" s="110" t="str">
        <f t="shared" si="2"/>
        <v>TRA</v>
      </c>
      <c r="B148" s="110" t="s">
        <v>147</v>
      </c>
      <c r="C148" s="111">
        <v>3</v>
      </c>
      <c r="D148" s="112">
        <v>6</v>
      </c>
      <c r="E148" s="110" t="s">
        <v>767</v>
      </c>
      <c r="F148" s="110" t="s">
        <v>122</v>
      </c>
      <c r="G148" s="110" t="s">
        <v>759</v>
      </c>
      <c r="H148" s="112">
        <v>1</v>
      </c>
    </row>
    <row r="149" spans="1:8" x14ac:dyDescent="0.35">
      <c r="A149" s="110" t="str">
        <f t="shared" si="2"/>
        <v>TRA</v>
      </c>
      <c r="B149" s="110" t="s">
        <v>147</v>
      </c>
      <c r="C149" s="111">
        <v>3</v>
      </c>
      <c r="D149" s="112">
        <v>7</v>
      </c>
      <c r="E149" s="110" t="s">
        <v>768</v>
      </c>
      <c r="F149" s="110" t="s">
        <v>769</v>
      </c>
      <c r="G149" s="110" t="s">
        <v>759</v>
      </c>
      <c r="H149" s="112">
        <v>1</v>
      </c>
    </row>
    <row r="150" spans="1:8" x14ac:dyDescent="0.35">
      <c r="A150" s="110" t="str">
        <f t="shared" si="2"/>
        <v>TRA</v>
      </c>
      <c r="B150" s="110" t="s">
        <v>147</v>
      </c>
      <c r="C150" s="111">
        <v>3</v>
      </c>
      <c r="D150" s="112">
        <v>8</v>
      </c>
      <c r="E150" s="110" t="s">
        <v>564</v>
      </c>
      <c r="F150" s="110" t="s">
        <v>565</v>
      </c>
      <c r="G150" s="110" t="s">
        <v>562</v>
      </c>
      <c r="H150" s="112">
        <v>1</v>
      </c>
    </row>
    <row r="151" spans="1:8" x14ac:dyDescent="0.35">
      <c r="A151" s="110" t="str">
        <f t="shared" si="2"/>
        <v>TRA</v>
      </c>
      <c r="B151" s="110" t="s">
        <v>147</v>
      </c>
      <c r="C151" s="111">
        <v>3</v>
      </c>
      <c r="D151" s="112">
        <v>9</v>
      </c>
      <c r="E151" s="110" t="s">
        <v>994</v>
      </c>
      <c r="F151" s="110" t="s">
        <v>995</v>
      </c>
      <c r="G151" s="110" t="s">
        <v>988</v>
      </c>
      <c r="H151" s="112">
        <v>1</v>
      </c>
    </row>
    <row r="152" spans="1:8" x14ac:dyDescent="0.35">
      <c r="A152" s="110" t="str">
        <f t="shared" si="2"/>
        <v>TRA</v>
      </c>
      <c r="B152" s="110" t="s">
        <v>147</v>
      </c>
      <c r="C152" s="111">
        <v>3</v>
      </c>
      <c r="D152" s="112">
        <v>10</v>
      </c>
      <c r="E152" s="110" t="s">
        <v>152</v>
      </c>
      <c r="F152" s="110" t="s">
        <v>766</v>
      </c>
      <c r="G152" s="110" t="s">
        <v>759</v>
      </c>
      <c r="H152" s="112">
        <v>1</v>
      </c>
    </row>
    <row r="153" spans="1:8" x14ac:dyDescent="0.35">
      <c r="A153" s="110" t="str">
        <f t="shared" si="2"/>
        <v>TRA</v>
      </c>
      <c r="B153" s="110" t="s">
        <v>147</v>
      </c>
      <c r="C153" s="111">
        <v>3</v>
      </c>
      <c r="D153" s="112">
        <v>11</v>
      </c>
      <c r="E153" s="110" t="s">
        <v>650</v>
      </c>
      <c r="F153" s="110" t="s">
        <v>651</v>
      </c>
      <c r="G153" s="110" t="s">
        <v>647</v>
      </c>
      <c r="H153" s="112">
        <v>1</v>
      </c>
    </row>
    <row r="154" spans="1:8" x14ac:dyDescent="0.35">
      <c r="A154" s="110" t="str">
        <f t="shared" si="2"/>
        <v>TRA</v>
      </c>
      <c r="B154" s="110" t="s">
        <v>147</v>
      </c>
      <c r="C154" s="111">
        <v>3</v>
      </c>
      <c r="D154" s="112">
        <v>12</v>
      </c>
      <c r="E154" s="110" t="s">
        <v>535</v>
      </c>
      <c r="F154" s="110" t="s">
        <v>536</v>
      </c>
      <c r="G154" s="110" t="s">
        <v>519</v>
      </c>
      <c r="H154" s="112">
        <v>1</v>
      </c>
    </row>
    <row r="155" spans="1:8" x14ac:dyDescent="0.35">
      <c r="A155" s="110" t="str">
        <f>UPPER(LEFT(B155,3))</f>
        <v>TRA</v>
      </c>
      <c r="B155" s="110" t="s">
        <v>147</v>
      </c>
      <c r="C155" s="111">
        <v>3</v>
      </c>
      <c r="D155" s="112">
        <v>13</v>
      </c>
      <c r="E155" s="110" t="s">
        <v>522</v>
      </c>
      <c r="F155" s="110" t="s">
        <v>596</v>
      </c>
      <c r="G155" s="110" t="s">
        <v>590</v>
      </c>
      <c r="H155" s="112">
        <v>1</v>
      </c>
    </row>
    <row r="156" spans="1:8" x14ac:dyDescent="0.35">
      <c r="A156" s="116"/>
      <c r="B156" s="117"/>
      <c r="C156" s="118"/>
      <c r="D156" s="119"/>
      <c r="E156" s="117"/>
      <c r="F156" s="117"/>
      <c r="G156" s="117"/>
      <c r="H156" s="120"/>
    </row>
    <row r="157" spans="1:8" x14ac:dyDescent="0.35">
      <c r="A157" s="110" t="str">
        <f t="shared" si="2"/>
        <v>TRA</v>
      </c>
      <c r="B157" s="110" t="s">
        <v>140</v>
      </c>
      <c r="C157" s="111">
        <v>3</v>
      </c>
      <c r="D157" s="112">
        <v>1</v>
      </c>
      <c r="E157" s="110" t="s">
        <v>674</v>
      </c>
      <c r="F157" s="110" t="s">
        <v>420</v>
      </c>
      <c r="G157" s="110" t="s">
        <v>653</v>
      </c>
      <c r="H157" s="112">
        <v>2</v>
      </c>
    </row>
    <row r="158" spans="1:8" x14ac:dyDescent="0.35">
      <c r="A158" s="110" t="str">
        <f t="shared" si="2"/>
        <v>TRA</v>
      </c>
      <c r="B158" s="110" t="s">
        <v>140</v>
      </c>
      <c r="C158" s="111">
        <v>3</v>
      </c>
      <c r="D158" s="112">
        <v>2</v>
      </c>
      <c r="E158" s="110" t="s">
        <v>370</v>
      </c>
      <c r="F158" s="110" t="s">
        <v>371</v>
      </c>
      <c r="G158" s="110" t="s">
        <v>337</v>
      </c>
      <c r="H158" s="112">
        <v>2</v>
      </c>
    </row>
    <row r="159" spans="1:8" x14ac:dyDescent="0.35">
      <c r="A159" s="110" t="str">
        <f t="shared" si="2"/>
        <v>TRA</v>
      </c>
      <c r="B159" s="110" t="s">
        <v>140</v>
      </c>
      <c r="C159" s="111">
        <v>3</v>
      </c>
      <c r="D159" s="112">
        <v>3</v>
      </c>
      <c r="E159" s="110" t="s">
        <v>177</v>
      </c>
      <c r="F159" s="110" t="s">
        <v>416</v>
      </c>
      <c r="G159" s="110" t="s">
        <v>782</v>
      </c>
      <c r="H159" s="112">
        <v>2</v>
      </c>
    </row>
    <row r="160" spans="1:8" x14ac:dyDescent="0.35">
      <c r="A160" s="110" t="str">
        <f t="shared" si="2"/>
        <v>TRA</v>
      </c>
      <c r="B160" s="110" t="s">
        <v>140</v>
      </c>
      <c r="C160" s="111">
        <v>3</v>
      </c>
      <c r="D160" s="112">
        <v>4</v>
      </c>
      <c r="E160" s="110" t="s">
        <v>88</v>
      </c>
      <c r="F160" s="110" t="s">
        <v>141</v>
      </c>
      <c r="G160" s="110" t="s">
        <v>139</v>
      </c>
      <c r="H160" s="112">
        <v>2</v>
      </c>
    </row>
    <row r="161" spans="1:8" x14ac:dyDescent="0.35">
      <c r="A161" s="110" t="str">
        <f t="shared" si="2"/>
        <v>TRA</v>
      </c>
      <c r="B161" s="110" t="s">
        <v>140</v>
      </c>
      <c r="C161" s="111">
        <v>3</v>
      </c>
      <c r="D161" s="112">
        <v>5</v>
      </c>
      <c r="E161" s="110" t="s">
        <v>369</v>
      </c>
      <c r="F161" s="110" t="s">
        <v>202</v>
      </c>
      <c r="G161" s="110" t="s">
        <v>337</v>
      </c>
      <c r="H161" s="112">
        <v>2</v>
      </c>
    </row>
    <row r="162" spans="1:8" x14ac:dyDescent="0.35">
      <c r="A162" s="110" t="str">
        <f t="shared" si="2"/>
        <v>TRA</v>
      </c>
      <c r="B162" s="110" t="s">
        <v>140</v>
      </c>
      <c r="C162" s="111">
        <v>3</v>
      </c>
      <c r="D162" s="112">
        <v>6</v>
      </c>
      <c r="E162" s="110" t="s">
        <v>202</v>
      </c>
      <c r="F162" s="110" t="s">
        <v>752</v>
      </c>
      <c r="G162" s="110" t="s">
        <v>750</v>
      </c>
      <c r="H162" s="112">
        <v>2</v>
      </c>
    </row>
    <row r="163" spans="1:8" x14ac:dyDescent="0.35">
      <c r="A163" s="110" t="str">
        <f t="shared" si="2"/>
        <v>TRA</v>
      </c>
      <c r="B163" s="110" t="s">
        <v>140</v>
      </c>
      <c r="C163" s="111">
        <v>3</v>
      </c>
      <c r="D163" s="112">
        <v>7</v>
      </c>
      <c r="E163" s="110" t="s">
        <v>1077</v>
      </c>
      <c r="F163" s="110" t="s">
        <v>1078</v>
      </c>
      <c r="G163" s="110" t="s">
        <v>1076</v>
      </c>
      <c r="H163" s="112">
        <v>2</v>
      </c>
    </row>
    <row r="164" spans="1:8" x14ac:dyDescent="0.35">
      <c r="A164" s="110" t="str">
        <f t="shared" si="2"/>
        <v>TRA</v>
      </c>
      <c r="B164" s="110" t="s">
        <v>140</v>
      </c>
      <c r="C164" s="111">
        <v>3</v>
      </c>
      <c r="D164" s="112">
        <v>8</v>
      </c>
      <c r="E164" s="110" t="s">
        <v>670</v>
      </c>
      <c r="F164" s="110" t="s">
        <v>671</v>
      </c>
      <c r="G164" s="110" t="s">
        <v>653</v>
      </c>
      <c r="H164" s="112">
        <v>2</v>
      </c>
    </row>
    <row r="165" spans="1:8" x14ac:dyDescent="0.35">
      <c r="A165" s="110" t="str">
        <f t="shared" si="2"/>
        <v>TRA</v>
      </c>
      <c r="B165" s="110" t="s">
        <v>140</v>
      </c>
      <c r="C165" s="111">
        <v>3</v>
      </c>
      <c r="D165" s="112">
        <v>9</v>
      </c>
      <c r="E165" s="110" t="s">
        <v>162</v>
      </c>
      <c r="F165" s="110" t="s">
        <v>220</v>
      </c>
      <c r="G165" s="110" t="s">
        <v>219</v>
      </c>
      <c r="H165" s="112">
        <v>2</v>
      </c>
    </row>
    <row r="166" spans="1:8" x14ac:dyDescent="0.35">
      <c r="A166" s="110" t="str">
        <f t="shared" si="2"/>
        <v>TRA</v>
      </c>
      <c r="B166" s="110" t="s">
        <v>140</v>
      </c>
      <c r="C166" s="111">
        <v>3</v>
      </c>
      <c r="D166" s="112">
        <v>10</v>
      </c>
      <c r="E166" s="110" t="s">
        <v>194</v>
      </c>
      <c r="F166" s="110" t="s">
        <v>946</v>
      </c>
      <c r="G166" s="110" t="s">
        <v>945</v>
      </c>
      <c r="H166" s="112">
        <v>2</v>
      </c>
    </row>
    <row r="167" spans="1:8" x14ac:dyDescent="0.35">
      <c r="A167" s="110" t="str">
        <f t="shared" si="2"/>
        <v>TRA</v>
      </c>
      <c r="B167" s="110" t="s">
        <v>140</v>
      </c>
      <c r="C167" s="111">
        <v>3</v>
      </c>
      <c r="D167" s="112">
        <v>11</v>
      </c>
      <c r="E167" s="110" t="s">
        <v>475</v>
      </c>
      <c r="F167" s="110" t="s">
        <v>1014</v>
      </c>
      <c r="G167" s="110" t="s">
        <v>1007</v>
      </c>
      <c r="H167" s="112">
        <v>2</v>
      </c>
    </row>
    <row r="168" spans="1:8" x14ac:dyDescent="0.35">
      <c r="A168" s="116"/>
      <c r="B168" s="117"/>
      <c r="C168" s="118"/>
      <c r="D168" s="119"/>
      <c r="E168" s="117"/>
      <c r="F168" s="117"/>
      <c r="G168" s="117"/>
      <c r="H168" s="120"/>
    </row>
    <row r="169" spans="1:8" x14ac:dyDescent="0.35">
      <c r="A169" s="110" t="str">
        <f t="shared" si="2"/>
        <v>DMT</v>
      </c>
      <c r="B169" s="110" t="s">
        <v>118</v>
      </c>
      <c r="C169" s="111">
        <v>3</v>
      </c>
      <c r="D169" s="112">
        <v>1</v>
      </c>
      <c r="E169" s="110" t="s">
        <v>796</v>
      </c>
      <c r="F169" s="110" t="s">
        <v>797</v>
      </c>
      <c r="G169" s="110" t="s">
        <v>782</v>
      </c>
      <c r="H169" s="112">
        <v>3</v>
      </c>
    </row>
    <row r="170" spans="1:8" x14ac:dyDescent="0.35">
      <c r="A170" s="110" t="str">
        <f t="shared" si="2"/>
        <v>DMT</v>
      </c>
      <c r="B170" s="110" t="s">
        <v>118</v>
      </c>
      <c r="C170" s="111">
        <v>3</v>
      </c>
      <c r="D170" s="112">
        <v>2</v>
      </c>
      <c r="E170" s="110" t="s">
        <v>123</v>
      </c>
      <c r="F170" s="110" t="s">
        <v>355</v>
      </c>
      <c r="G170" s="110" t="s">
        <v>337</v>
      </c>
      <c r="H170" s="112">
        <v>3</v>
      </c>
    </row>
    <row r="171" spans="1:8" x14ac:dyDescent="0.35">
      <c r="A171" s="110" t="str">
        <f t="shared" si="2"/>
        <v>DMT</v>
      </c>
      <c r="B171" s="110" t="s">
        <v>118</v>
      </c>
      <c r="C171" s="111">
        <v>3</v>
      </c>
      <c r="D171" s="112">
        <v>3</v>
      </c>
      <c r="E171" s="110" t="s">
        <v>663</v>
      </c>
      <c r="F171" s="110" t="s">
        <v>664</v>
      </c>
      <c r="G171" s="110" t="s">
        <v>653</v>
      </c>
      <c r="H171" s="112">
        <v>3</v>
      </c>
    </row>
    <row r="172" spans="1:8" x14ac:dyDescent="0.35">
      <c r="A172" s="110" t="str">
        <f t="shared" si="2"/>
        <v>DMT</v>
      </c>
      <c r="B172" s="110" t="s">
        <v>118</v>
      </c>
      <c r="C172" s="111">
        <v>3</v>
      </c>
      <c r="D172" s="112">
        <v>4</v>
      </c>
      <c r="E172" s="110" t="s">
        <v>798</v>
      </c>
      <c r="F172" s="110" t="s">
        <v>799</v>
      </c>
      <c r="G172" s="110" t="s">
        <v>782</v>
      </c>
      <c r="H172" s="112">
        <v>3</v>
      </c>
    </row>
    <row r="173" spans="1:8" x14ac:dyDescent="0.35">
      <c r="A173" s="110" t="str">
        <f t="shared" si="2"/>
        <v>DMT</v>
      </c>
      <c r="B173" s="110" t="s">
        <v>118</v>
      </c>
      <c r="C173" s="111">
        <v>3</v>
      </c>
      <c r="D173" s="112">
        <v>5</v>
      </c>
      <c r="E173" s="110" t="s">
        <v>948</v>
      </c>
      <c r="F173" s="110" t="s">
        <v>949</v>
      </c>
      <c r="G173" s="110" t="s">
        <v>945</v>
      </c>
      <c r="H173" s="112">
        <v>3</v>
      </c>
    </row>
    <row r="174" spans="1:8" x14ac:dyDescent="0.35">
      <c r="A174" s="110" t="str">
        <f t="shared" si="2"/>
        <v>DMT</v>
      </c>
      <c r="B174" s="110" t="s">
        <v>118</v>
      </c>
      <c r="C174" s="111">
        <v>3</v>
      </c>
      <c r="D174" s="112">
        <v>6</v>
      </c>
      <c r="E174" s="110" t="s">
        <v>123</v>
      </c>
      <c r="F174" s="110" t="s">
        <v>124</v>
      </c>
      <c r="G174" s="110" t="s">
        <v>116</v>
      </c>
      <c r="H174" s="112">
        <v>3</v>
      </c>
    </row>
    <row r="175" spans="1:8" x14ac:dyDescent="0.35">
      <c r="A175" s="110" t="str">
        <f t="shared" si="2"/>
        <v>DMT</v>
      </c>
      <c r="B175" s="110" t="s">
        <v>118</v>
      </c>
      <c r="C175" s="111">
        <v>3</v>
      </c>
      <c r="D175" s="112">
        <v>7</v>
      </c>
      <c r="E175" s="110" t="s">
        <v>226</v>
      </c>
      <c r="F175" s="110" t="s">
        <v>636</v>
      </c>
      <c r="G175" s="110" t="s">
        <v>633</v>
      </c>
      <c r="H175" s="112">
        <v>3</v>
      </c>
    </row>
    <row r="176" spans="1:8" x14ac:dyDescent="0.35">
      <c r="A176" s="110" t="str">
        <f t="shared" si="2"/>
        <v>DMT</v>
      </c>
      <c r="B176" s="110" t="s">
        <v>118</v>
      </c>
      <c r="C176" s="111">
        <v>3</v>
      </c>
      <c r="D176" s="112">
        <v>8</v>
      </c>
      <c r="E176" s="110" t="s">
        <v>121</v>
      </c>
      <c r="F176" s="110" t="s">
        <v>122</v>
      </c>
      <c r="G176" s="110" t="s">
        <v>116</v>
      </c>
      <c r="H176" s="112">
        <v>3</v>
      </c>
    </row>
    <row r="177" spans="1:8" x14ac:dyDescent="0.35">
      <c r="A177" s="110" t="str">
        <f t="shared" si="2"/>
        <v>DMT</v>
      </c>
      <c r="B177" s="110" t="s">
        <v>118</v>
      </c>
      <c r="C177" s="111">
        <v>3</v>
      </c>
      <c r="D177" s="112">
        <v>9</v>
      </c>
      <c r="E177" s="110" t="s">
        <v>119</v>
      </c>
      <c r="F177" s="110" t="s">
        <v>594</v>
      </c>
      <c r="G177" s="110" t="s">
        <v>590</v>
      </c>
      <c r="H177" s="112">
        <v>3</v>
      </c>
    </row>
    <row r="178" spans="1:8" x14ac:dyDescent="0.35">
      <c r="A178" s="110" t="str">
        <f t="shared" si="2"/>
        <v>DMT</v>
      </c>
      <c r="B178" s="110" t="s">
        <v>118</v>
      </c>
      <c r="C178" s="111">
        <v>3</v>
      </c>
      <c r="D178" s="112">
        <v>10</v>
      </c>
      <c r="E178" s="110" t="s">
        <v>432</v>
      </c>
      <c r="F178" s="110" t="s">
        <v>1084</v>
      </c>
      <c r="G178" s="110" t="s">
        <v>1079</v>
      </c>
      <c r="H178" s="112">
        <v>3</v>
      </c>
    </row>
    <row r="179" spans="1:8" x14ac:dyDescent="0.35">
      <c r="A179" s="110" t="str">
        <f t="shared" si="2"/>
        <v>DMT</v>
      </c>
      <c r="B179" s="110" t="s">
        <v>118</v>
      </c>
      <c r="C179" s="111">
        <v>3</v>
      </c>
      <c r="D179" s="112">
        <v>11</v>
      </c>
      <c r="E179" s="110" t="s">
        <v>256</v>
      </c>
      <c r="F179" s="110" t="s">
        <v>220</v>
      </c>
      <c r="G179" s="110" t="s">
        <v>252</v>
      </c>
      <c r="H179" s="112">
        <v>3</v>
      </c>
    </row>
    <row r="180" spans="1:8" x14ac:dyDescent="0.35">
      <c r="A180" s="110" t="str">
        <f t="shared" si="2"/>
        <v>DMT</v>
      </c>
      <c r="B180" s="110" t="s">
        <v>118</v>
      </c>
      <c r="C180" s="111">
        <v>3</v>
      </c>
      <c r="D180" s="112">
        <v>12</v>
      </c>
      <c r="E180" s="110" t="s">
        <v>526</v>
      </c>
      <c r="F180" s="110" t="s">
        <v>208</v>
      </c>
      <c r="G180" s="110" t="s">
        <v>519</v>
      </c>
      <c r="H180" s="112">
        <v>3</v>
      </c>
    </row>
    <row r="181" spans="1:8" x14ac:dyDescent="0.35">
      <c r="A181" s="110" t="str">
        <f t="shared" si="2"/>
        <v>DMT</v>
      </c>
      <c r="B181" s="110" t="s">
        <v>118</v>
      </c>
      <c r="C181" s="111">
        <v>3</v>
      </c>
      <c r="D181" s="112">
        <v>13</v>
      </c>
      <c r="E181" s="110" t="s">
        <v>129</v>
      </c>
      <c r="F181" s="110" t="s">
        <v>1085</v>
      </c>
      <c r="G181" s="110" t="s">
        <v>1079</v>
      </c>
      <c r="H181" s="112">
        <v>3</v>
      </c>
    </row>
    <row r="182" spans="1:8" x14ac:dyDescent="0.35">
      <c r="A182" s="110" t="str">
        <f t="shared" si="2"/>
        <v>DMT</v>
      </c>
      <c r="B182" s="110" t="s">
        <v>118</v>
      </c>
      <c r="C182" s="111">
        <v>3</v>
      </c>
      <c r="D182" s="112">
        <v>14</v>
      </c>
      <c r="E182" s="110" t="s">
        <v>357</v>
      </c>
      <c r="F182" s="110" t="s">
        <v>358</v>
      </c>
      <c r="G182" s="110" t="s">
        <v>337</v>
      </c>
      <c r="H182" s="112">
        <v>3</v>
      </c>
    </row>
    <row r="183" spans="1:8" x14ac:dyDescent="0.35">
      <c r="A183" s="110" t="str">
        <f t="shared" si="2"/>
        <v>DMT</v>
      </c>
      <c r="B183" s="110" t="s">
        <v>118</v>
      </c>
      <c r="C183" s="111">
        <v>3</v>
      </c>
      <c r="D183" s="112">
        <v>15</v>
      </c>
      <c r="E183" s="110" t="s">
        <v>184</v>
      </c>
      <c r="F183" s="110" t="s">
        <v>185</v>
      </c>
      <c r="G183" s="110" t="s">
        <v>179</v>
      </c>
      <c r="H183" s="112">
        <v>3</v>
      </c>
    </row>
    <row r="184" spans="1:8" x14ac:dyDescent="0.35">
      <c r="A184" s="116"/>
      <c r="B184" s="117"/>
      <c r="C184" s="118"/>
      <c r="D184" s="119"/>
      <c r="E184" s="117"/>
      <c r="F184" s="117"/>
      <c r="G184" s="117"/>
      <c r="H184" s="120"/>
    </row>
    <row r="185" spans="1:8" x14ac:dyDescent="0.35">
      <c r="A185" s="110" t="str">
        <f t="shared" si="2"/>
        <v>TUM</v>
      </c>
      <c r="B185" s="110" t="s">
        <v>491</v>
      </c>
      <c r="C185" s="111">
        <v>3</v>
      </c>
      <c r="D185" s="112">
        <v>1</v>
      </c>
      <c r="E185" s="110" t="s">
        <v>123</v>
      </c>
      <c r="F185" s="110" t="s">
        <v>685</v>
      </c>
      <c r="G185" s="110" t="s">
        <v>653</v>
      </c>
      <c r="H185" s="112">
        <v>4</v>
      </c>
    </row>
    <row r="186" spans="1:8" x14ac:dyDescent="0.35">
      <c r="A186" s="110" t="str">
        <f t="shared" si="2"/>
        <v>TUM</v>
      </c>
      <c r="B186" s="110" t="s">
        <v>491</v>
      </c>
      <c r="C186" s="111">
        <v>3</v>
      </c>
      <c r="D186" s="112">
        <v>2</v>
      </c>
      <c r="E186" s="110" t="s">
        <v>263</v>
      </c>
      <c r="F186" s="110" t="s">
        <v>904</v>
      </c>
      <c r="G186" s="110" t="s">
        <v>895</v>
      </c>
      <c r="H186" s="112">
        <v>4</v>
      </c>
    </row>
    <row r="187" spans="1:8" x14ac:dyDescent="0.35">
      <c r="A187" s="110" t="str">
        <f t="shared" si="2"/>
        <v>TUM</v>
      </c>
      <c r="B187" s="110" t="s">
        <v>491</v>
      </c>
      <c r="C187" s="111">
        <v>3</v>
      </c>
      <c r="D187" s="112">
        <v>3</v>
      </c>
      <c r="E187" s="110" t="s">
        <v>744</v>
      </c>
      <c r="F187" s="110" t="s">
        <v>745</v>
      </c>
      <c r="G187" s="110" t="s">
        <v>714</v>
      </c>
      <c r="H187" s="112">
        <v>4</v>
      </c>
    </row>
    <row r="188" spans="1:8" x14ac:dyDescent="0.35">
      <c r="A188" s="110" t="str">
        <f t="shared" si="2"/>
        <v>TUM</v>
      </c>
      <c r="B188" s="110" t="s">
        <v>491</v>
      </c>
      <c r="C188" s="111">
        <v>3</v>
      </c>
      <c r="D188" s="112">
        <v>4</v>
      </c>
      <c r="E188" s="110" t="s">
        <v>852</v>
      </c>
      <c r="F188" s="110" t="s">
        <v>853</v>
      </c>
      <c r="G188" s="110" t="s">
        <v>836</v>
      </c>
      <c r="H188" s="112">
        <v>4</v>
      </c>
    </row>
    <row r="189" spans="1:8" x14ac:dyDescent="0.35">
      <c r="A189" s="110" t="str">
        <f t="shared" si="2"/>
        <v>TUM</v>
      </c>
      <c r="B189" s="110" t="s">
        <v>491</v>
      </c>
      <c r="C189" s="111">
        <v>3</v>
      </c>
      <c r="D189" s="112">
        <v>5</v>
      </c>
      <c r="E189" s="110" t="s">
        <v>780</v>
      </c>
      <c r="F189" s="110" t="s">
        <v>781</v>
      </c>
      <c r="G189" s="110" t="s">
        <v>776</v>
      </c>
      <c r="H189" s="112">
        <v>4</v>
      </c>
    </row>
    <row r="190" spans="1:8" x14ac:dyDescent="0.35">
      <c r="A190" s="110" t="str">
        <f t="shared" si="2"/>
        <v>TUM</v>
      </c>
      <c r="B190" s="110" t="s">
        <v>491</v>
      </c>
      <c r="C190" s="111">
        <v>3</v>
      </c>
      <c r="D190" s="112">
        <v>6</v>
      </c>
      <c r="E190" s="110" t="s">
        <v>1088</v>
      </c>
      <c r="F190" s="110" t="s">
        <v>1087</v>
      </c>
      <c r="G190" s="110" t="s">
        <v>1086</v>
      </c>
      <c r="H190" s="112">
        <v>4</v>
      </c>
    </row>
    <row r="191" spans="1:8" x14ac:dyDescent="0.35">
      <c r="A191" s="110" t="str">
        <f t="shared" si="2"/>
        <v>TUM</v>
      </c>
      <c r="B191" s="110" t="s">
        <v>491</v>
      </c>
      <c r="C191" s="111">
        <v>3</v>
      </c>
      <c r="D191" s="112">
        <v>7</v>
      </c>
      <c r="E191" s="110" t="s">
        <v>746</v>
      </c>
      <c r="F191" s="110" t="s">
        <v>747</v>
      </c>
      <c r="G191" s="110" t="s">
        <v>714</v>
      </c>
      <c r="H191" s="112">
        <v>4</v>
      </c>
    </row>
    <row r="192" spans="1:8" x14ac:dyDescent="0.35">
      <c r="A192" s="110" t="str">
        <f t="shared" si="2"/>
        <v>TUM</v>
      </c>
      <c r="B192" s="110" t="s">
        <v>491</v>
      </c>
      <c r="C192" s="111">
        <v>3</v>
      </c>
      <c r="D192" s="112">
        <v>8</v>
      </c>
      <c r="E192" s="110" t="s">
        <v>1044</v>
      </c>
      <c r="F192" s="110" t="s">
        <v>43</v>
      </c>
      <c r="G192" s="110" t="s">
        <v>1042</v>
      </c>
      <c r="H192" s="112">
        <v>4</v>
      </c>
    </row>
    <row r="193" spans="1:8" x14ac:dyDescent="0.35">
      <c r="A193" s="110" t="str">
        <f t="shared" si="2"/>
        <v>TUM</v>
      </c>
      <c r="B193" s="110" t="s">
        <v>491</v>
      </c>
      <c r="C193" s="111">
        <v>3</v>
      </c>
      <c r="D193" s="112">
        <v>9</v>
      </c>
      <c r="E193" s="110" t="s">
        <v>250</v>
      </c>
      <c r="F193" s="110" t="s">
        <v>1075</v>
      </c>
      <c r="G193" s="110" t="s">
        <v>1069</v>
      </c>
      <c r="H193" s="112">
        <v>4</v>
      </c>
    </row>
    <row r="194" spans="1:8" x14ac:dyDescent="0.35">
      <c r="A194" s="110" t="str">
        <f t="shared" si="2"/>
        <v>TUM</v>
      </c>
      <c r="B194" s="110" t="s">
        <v>491</v>
      </c>
      <c r="C194" s="111">
        <v>3</v>
      </c>
      <c r="D194" s="112">
        <v>10</v>
      </c>
      <c r="E194" s="110" t="s">
        <v>495</v>
      </c>
      <c r="F194" s="110" t="s">
        <v>496</v>
      </c>
      <c r="G194" s="110" t="s">
        <v>469</v>
      </c>
      <c r="H194" s="112">
        <v>4</v>
      </c>
    </row>
    <row r="195" spans="1:8" x14ac:dyDescent="0.35">
      <c r="A195" s="110" t="str">
        <f t="shared" si="2"/>
        <v>TUM</v>
      </c>
      <c r="B195" s="110" t="s">
        <v>491</v>
      </c>
      <c r="C195" s="111">
        <v>3</v>
      </c>
      <c r="D195" s="112">
        <v>11</v>
      </c>
      <c r="E195" s="110" t="s">
        <v>119</v>
      </c>
      <c r="F195" s="110" t="s">
        <v>516</v>
      </c>
      <c r="G195" s="110" t="s">
        <v>509</v>
      </c>
      <c r="H195" s="112">
        <v>4</v>
      </c>
    </row>
    <row r="196" spans="1:8" x14ac:dyDescent="0.35">
      <c r="A196" s="110" t="str">
        <f t="shared" si="2"/>
        <v>TUM</v>
      </c>
      <c r="B196" s="110" t="s">
        <v>491</v>
      </c>
      <c r="C196" s="111">
        <v>3</v>
      </c>
      <c r="D196" s="112">
        <v>12</v>
      </c>
      <c r="E196" s="110" t="s">
        <v>150</v>
      </c>
      <c r="F196" s="110" t="s">
        <v>969</v>
      </c>
      <c r="G196" s="110" t="s">
        <v>958</v>
      </c>
      <c r="H196" s="112">
        <v>4</v>
      </c>
    </row>
    <row r="197" spans="1:8" x14ac:dyDescent="0.35">
      <c r="A197" s="116"/>
      <c r="B197" s="117"/>
      <c r="C197" s="118"/>
      <c r="D197" s="119"/>
      <c r="E197" s="117"/>
      <c r="F197" s="117"/>
      <c r="G197" s="117"/>
      <c r="H197" s="120"/>
    </row>
    <row r="198" spans="1:8" x14ac:dyDescent="0.35">
      <c r="A198" s="110" t="str">
        <f t="shared" si="2"/>
        <v>TUM</v>
      </c>
      <c r="B198" s="110" t="s">
        <v>75</v>
      </c>
      <c r="C198" s="111">
        <v>3</v>
      </c>
      <c r="D198" s="112">
        <v>1</v>
      </c>
      <c r="E198" s="110" t="s">
        <v>441</v>
      </c>
      <c r="F198" s="110" t="s">
        <v>442</v>
      </c>
      <c r="G198" s="110" t="s">
        <v>436</v>
      </c>
      <c r="H198" s="112">
        <v>5</v>
      </c>
    </row>
    <row r="199" spans="1:8" x14ac:dyDescent="0.35">
      <c r="A199" s="110" t="str">
        <f t="shared" si="2"/>
        <v>TUM</v>
      </c>
      <c r="B199" s="110" t="s">
        <v>75</v>
      </c>
      <c r="C199" s="111">
        <v>3</v>
      </c>
      <c r="D199" s="112">
        <v>2</v>
      </c>
      <c r="E199" s="110" t="s">
        <v>448</v>
      </c>
      <c r="F199" s="110" t="s">
        <v>449</v>
      </c>
      <c r="G199" s="110" t="s">
        <v>447</v>
      </c>
      <c r="H199" s="112">
        <v>5</v>
      </c>
    </row>
    <row r="200" spans="1:8" x14ac:dyDescent="0.35">
      <c r="A200" s="110" t="str">
        <f t="shared" si="2"/>
        <v>TUM</v>
      </c>
      <c r="B200" s="110" t="s">
        <v>75</v>
      </c>
      <c r="C200" s="111">
        <v>3</v>
      </c>
      <c r="D200" s="112">
        <v>3</v>
      </c>
      <c r="E200" s="110" t="s">
        <v>259</v>
      </c>
      <c r="F200" s="110" t="s">
        <v>260</v>
      </c>
      <c r="G200" s="110" t="s">
        <v>258</v>
      </c>
      <c r="H200" s="112">
        <v>5</v>
      </c>
    </row>
    <row r="201" spans="1:8" x14ac:dyDescent="0.35">
      <c r="A201" s="110" t="str">
        <f t="shared" si="2"/>
        <v>TUM</v>
      </c>
      <c r="B201" s="110" t="s">
        <v>75</v>
      </c>
      <c r="C201" s="111">
        <v>3</v>
      </c>
      <c r="D201" s="112">
        <v>4</v>
      </c>
      <c r="E201" s="110" t="s">
        <v>53</v>
      </c>
      <c r="F201" s="110" t="s">
        <v>1071</v>
      </c>
      <c r="G201" s="110" t="s">
        <v>1069</v>
      </c>
      <c r="H201" s="112">
        <v>5</v>
      </c>
    </row>
    <row r="202" spans="1:8" x14ac:dyDescent="0.35">
      <c r="A202" s="110" t="str">
        <f t="shared" si="2"/>
        <v>TUM</v>
      </c>
      <c r="B202" s="110" t="s">
        <v>75</v>
      </c>
      <c r="C202" s="111">
        <v>3</v>
      </c>
      <c r="D202" s="112">
        <v>5</v>
      </c>
      <c r="E202" s="110" t="s">
        <v>962</v>
      </c>
      <c r="F202" s="110" t="s">
        <v>963</v>
      </c>
      <c r="G202" s="110" t="s">
        <v>958</v>
      </c>
      <c r="H202" s="112">
        <v>5</v>
      </c>
    </row>
    <row r="203" spans="1:8" x14ac:dyDescent="0.35">
      <c r="A203" s="110" t="str">
        <f t="shared" si="2"/>
        <v>TUM</v>
      </c>
      <c r="B203" s="110" t="s">
        <v>75</v>
      </c>
      <c r="C203" s="111">
        <v>3</v>
      </c>
      <c r="D203" s="112">
        <v>6</v>
      </c>
      <c r="E203" s="110" t="s">
        <v>42</v>
      </c>
      <c r="F203" s="110" t="s">
        <v>723</v>
      </c>
      <c r="G203" s="110" t="s">
        <v>714</v>
      </c>
      <c r="H203" s="112">
        <v>5</v>
      </c>
    </row>
    <row r="204" spans="1:8" x14ac:dyDescent="0.35">
      <c r="A204" s="110" t="str">
        <f t="shared" si="2"/>
        <v>TUM</v>
      </c>
      <c r="B204" s="110" t="s">
        <v>75</v>
      </c>
      <c r="C204" s="111">
        <v>3</v>
      </c>
      <c r="D204" s="112">
        <v>7</v>
      </c>
      <c r="E204" s="110" t="s">
        <v>597</v>
      </c>
      <c r="F204" s="110" t="s">
        <v>408</v>
      </c>
      <c r="G204" s="110" t="s">
        <v>590</v>
      </c>
      <c r="H204" s="112">
        <v>5</v>
      </c>
    </row>
    <row r="205" spans="1:8" x14ac:dyDescent="0.35">
      <c r="A205" s="110" t="str">
        <f t="shared" si="2"/>
        <v>TUM</v>
      </c>
      <c r="B205" s="110" t="s">
        <v>75</v>
      </c>
      <c r="C205" s="111">
        <v>3</v>
      </c>
      <c r="D205" s="112">
        <v>8</v>
      </c>
      <c r="E205" s="110" t="s">
        <v>259</v>
      </c>
      <c r="F205" s="110" t="s">
        <v>925</v>
      </c>
      <c r="G205" s="110" t="s">
        <v>915</v>
      </c>
      <c r="H205" s="112">
        <v>5</v>
      </c>
    </row>
    <row r="206" spans="1:8" x14ac:dyDescent="0.35">
      <c r="A206" s="110" t="str">
        <f t="shared" si="2"/>
        <v>TUM</v>
      </c>
      <c r="B206" s="110" t="s">
        <v>75</v>
      </c>
      <c r="C206" s="111">
        <v>3</v>
      </c>
      <c r="D206" s="112">
        <v>9</v>
      </c>
      <c r="E206" s="110" t="s">
        <v>78</v>
      </c>
      <c r="F206" s="110" t="s">
        <v>79</v>
      </c>
      <c r="G206" s="110" t="s">
        <v>74</v>
      </c>
      <c r="H206" s="112">
        <v>5</v>
      </c>
    </row>
    <row r="207" spans="1:8" x14ac:dyDescent="0.35">
      <c r="A207" s="110" t="str">
        <f t="shared" si="2"/>
        <v>TUM</v>
      </c>
      <c r="B207" s="110" t="s">
        <v>75</v>
      </c>
      <c r="C207" s="111">
        <v>3</v>
      </c>
      <c r="D207" s="112">
        <v>10</v>
      </c>
      <c r="E207" s="110" t="s">
        <v>82</v>
      </c>
      <c r="F207" s="110" t="s">
        <v>83</v>
      </c>
      <c r="G207" s="110" t="s">
        <v>74</v>
      </c>
      <c r="H207" s="112">
        <v>5</v>
      </c>
    </row>
    <row r="208" spans="1:8" x14ac:dyDescent="0.35">
      <c r="A208" s="116"/>
      <c r="B208" s="117"/>
      <c r="C208" s="118"/>
      <c r="D208" s="119"/>
      <c r="E208" s="117"/>
      <c r="F208" s="117"/>
      <c r="G208" s="117"/>
      <c r="H208" s="120"/>
    </row>
    <row r="209" spans="1:8" x14ac:dyDescent="0.35">
      <c r="A209" s="110" t="str">
        <f t="shared" si="2"/>
        <v>TRA</v>
      </c>
      <c r="B209" s="110" t="s">
        <v>147</v>
      </c>
      <c r="C209" s="111">
        <v>4</v>
      </c>
      <c r="D209" s="112">
        <v>1</v>
      </c>
      <c r="E209" s="110" t="s">
        <v>114</v>
      </c>
      <c r="F209" s="110" t="s">
        <v>294</v>
      </c>
      <c r="G209" s="110" t="s">
        <v>287</v>
      </c>
      <c r="H209" s="112">
        <v>1</v>
      </c>
    </row>
    <row r="210" spans="1:8" x14ac:dyDescent="0.35">
      <c r="A210" s="110" t="str">
        <f t="shared" si="2"/>
        <v>TRA</v>
      </c>
      <c r="B210" s="110" t="s">
        <v>147</v>
      </c>
      <c r="C210" s="111">
        <v>4</v>
      </c>
      <c r="D210" s="112">
        <v>2</v>
      </c>
      <c r="E210" s="110" t="s">
        <v>794</v>
      </c>
      <c r="F210" s="110" t="s">
        <v>795</v>
      </c>
      <c r="G210" s="110" t="s">
        <v>782</v>
      </c>
      <c r="H210" s="112">
        <v>1</v>
      </c>
    </row>
    <row r="211" spans="1:8" x14ac:dyDescent="0.35">
      <c r="A211" s="110" t="str">
        <f t="shared" si="2"/>
        <v>TRA</v>
      </c>
      <c r="B211" s="110" t="s">
        <v>147</v>
      </c>
      <c r="C211" s="111">
        <v>4</v>
      </c>
      <c r="D211" s="112">
        <v>3</v>
      </c>
      <c r="E211" s="110" t="s">
        <v>892</v>
      </c>
      <c r="F211" s="110" t="s">
        <v>893</v>
      </c>
      <c r="G211" s="110" t="s">
        <v>891</v>
      </c>
      <c r="H211" s="112">
        <v>1</v>
      </c>
    </row>
    <row r="212" spans="1:8" x14ac:dyDescent="0.35">
      <c r="A212" s="110" t="str">
        <f t="shared" ref="A212:A280" si="3">UPPER(LEFT(B212,3))</f>
        <v>TRA</v>
      </c>
      <c r="B212" s="110" t="s">
        <v>147</v>
      </c>
      <c r="C212" s="111">
        <v>4</v>
      </c>
      <c r="D212" s="112">
        <v>4</v>
      </c>
      <c r="E212" s="110" t="s">
        <v>231</v>
      </c>
      <c r="F212" s="110" t="s">
        <v>232</v>
      </c>
      <c r="G212" s="110" t="s">
        <v>230</v>
      </c>
      <c r="H212" s="112">
        <v>1</v>
      </c>
    </row>
    <row r="213" spans="1:8" x14ac:dyDescent="0.35">
      <c r="A213" s="110" t="str">
        <f t="shared" si="3"/>
        <v>TRA</v>
      </c>
      <c r="B213" s="110" t="s">
        <v>147</v>
      </c>
      <c r="C213" s="111">
        <v>4</v>
      </c>
      <c r="D213" s="112">
        <v>5</v>
      </c>
      <c r="E213" s="110" t="s">
        <v>832</v>
      </c>
      <c r="F213" s="110" t="s">
        <v>833</v>
      </c>
      <c r="G213" s="110" t="s">
        <v>829</v>
      </c>
      <c r="H213" s="112">
        <v>1</v>
      </c>
    </row>
    <row r="214" spans="1:8" x14ac:dyDescent="0.35">
      <c r="A214" s="110" t="str">
        <f t="shared" si="3"/>
        <v>TRA</v>
      </c>
      <c r="B214" s="110" t="s">
        <v>147</v>
      </c>
      <c r="C214" s="111">
        <v>4</v>
      </c>
      <c r="D214" s="112">
        <v>6</v>
      </c>
      <c r="E214" s="110" t="s">
        <v>606</v>
      </c>
      <c r="F214" s="110" t="s">
        <v>765</v>
      </c>
      <c r="G214" s="110" t="s">
        <v>759</v>
      </c>
      <c r="H214" s="112">
        <v>1</v>
      </c>
    </row>
    <row r="215" spans="1:8" x14ac:dyDescent="0.35">
      <c r="A215" s="110" t="str">
        <f t="shared" si="3"/>
        <v>TRA</v>
      </c>
      <c r="B215" s="110" t="s">
        <v>147</v>
      </c>
      <c r="C215" s="111">
        <v>4</v>
      </c>
      <c r="D215" s="112">
        <v>7</v>
      </c>
      <c r="E215" s="110" t="s">
        <v>93</v>
      </c>
      <c r="F215" s="110" t="s">
        <v>1083</v>
      </c>
      <c r="G215" s="110" t="s">
        <v>1079</v>
      </c>
      <c r="H215" s="112">
        <v>1</v>
      </c>
    </row>
    <row r="216" spans="1:8" x14ac:dyDescent="0.35">
      <c r="A216" s="110" t="str">
        <f t="shared" si="3"/>
        <v>TRA</v>
      </c>
      <c r="B216" s="110" t="s">
        <v>147</v>
      </c>
      <c r="C216" s="111">
        <v>4</v>
      </c>
      <c r="D216" s="112">
        <v>8</v>
      </c>
      <c r="E216" s="110" t="s">
        <v>226</v>
      </c>
      <c r="F216" s="110" t="s">
        <v>652</v>
      </c>
      <c r="G216" s="110" t="s">
        <v>647</v>
      </c>
      <c r="H216" s="112">
        <v>1</v>
      </c>
    </row>
    <row r="217" spans="1:8" x14ac:dyDescent="0.35">
      <c r="A217" s="110" t="str">
        <f t="shared" si="3"/>
        <v>TRA</v>
      </c>
      <c r="B217" s="110" t="s">
        <v>147</v>
      </c>
      <c r="C217" s="111">
        <v>4</v>
      </c>
      <c r="D217" s="112">
        <v>9</v>
      </c>
      <c r="E217" s="110" t="s">
        <v>226</v>
      </c>
      <c r="F217" s="110" t="s">
        <v>227</v>
      </c>
      <c r="G217" s="110" t="s">
        <v>223</v>
      </c>
      <c r="H217" s="112">
        <v>1</v>
      </c>
    </row>
    <row r="218" spans="1:8" x14ac:dyDescent="0.35">
      <c r="A218" s="110" t="str">
        <f t="shared" si="3"/>
        <v>TRA</v>
      </c>
      <c r="B218" s="110" t="s">
        <v>147</v>
      </c>
      <c r="C218" s="111">
        <v>4</v>
      </c>
      <c r="D218" s="112">
        <v>10</v>
      </c>
      <c r="E218" s="110" t="s">
        <v>700</v>
      </c>
      <c r="F218" s="110" t="s">
        <v>701</v>
      </c>
      <c r="G218" s="110" t="s">
        <v>695</v>
      </c>
      <c r="H218" s="112">
        <v>1</v>
      </c>
    </row>
    <row r="219" spans="1:8" x14ac:dyDescent="0.35">
      <c r="A219" s="110" t="str">
        <f t="shared" si="3"/>
        <v>TRA</v>
      </c>
      <c r="B219" s="110" t="s">
        <v>147</v>
      </c>
      <c r="C219" s="111">
        <v>4</v>
      </c>
      <c r="D219" s="112">
        <v>11</v>
      </c>
      <c r="E219" s="110" t="s">
        <v>224</v>
      </c>
      <c r="F219" s="110" t="s">
        <v>225</v>
      </c>
      <c r="G219" s="110" t="s">
        <v>223</v>
      </c>
      <c r="H219" s="112">
        <v>1</v>
      </c>
    </row>
    <row r="220" spans="1:8" x14ac:dyDescent="0.35">
      <c r="A220" s="110" t="str">
        <f t="shared" si="3"/>
        <v>TRA</v>
      </c>
      <c r="B220" s="110" t="s">
        <v>147</v>
      </c>
      <c r="C220" s="111">
        <v>4</v>
      </c>
      <c r="D220" s="112">
        <v>12</v>
      </c>
      <c r="E220" s="110" t="s">
        <v>272</v>
      </c>
      <c r="F220" s="110" t="s">
        <v>752</v>
      </c>
      <c r="G220" s="110" t="s">
        <v>782</v>
      </c>
      <c r="H220" s="112">
        <v>1</v>
      </c>
    </row>
    <row r="221" spans="1:8" x14ac:dyDescent="0.35">
      <c r="A221" s="116"/>
      <c r="B221" s="117"/>
      <c r="C221" s="118"/>
      <c r="D221" s="119"/>
      <c r="E221" s="117"/>
      <c r="F221" s="117"/>
      <c r="G221" s="117"/>
      <c r="H221" s="120"/>
    </row>
    <row r="222" spans="1:8" x14ac:dyDescent="0.35">
      <c r="A222" s="110" t="str">
        <f t="shared" si="3"/>
        <v>TRA</v>
      </c>
      <c r="B222" s="110" t="s">
        <v>140</v>
      </c>
      <c r="C222" s="111">
        <v>4</v>
      </c>
      <c r="D222" s="112">
        <v>1</v>
      </c>
      <c r="E222" s="110" t="s">
        <v>340</v>
      </c>
      <c r="F222" s="110" t="s">
        <v>341</v>
      </c>
      <c r="G222" s="110" t="s">
        <v>337</v>
      </c>
      <c r="H222" s="112">
        <v>2</v>
      </c>
    </row>
    <row r="223" spans="1:8" x14ac:dyDescent="0.35">
      <c r="A223" s="110" t="str">
        <f t="shared" si="3"/>
        <v>TRA</v>
      </c>
      <c r="B223" s="110" t="s">
        <v>140</v>
      </c>
      <c r="C223" s="111">
        <v>4</v>
      </c>
      <c r="D223" s="112">
        <v>2</v>
      </c>
      <c r="E223" s="110" t="s">
        <v>940</v>
      </c>
      <c r="F223" s="110" t="s">
        <v>941</v>
      </c>
      <c r="G223" s="110" t="s">
        <v>939</v>
      </c>
      <c r="H223" s="112">
        <v>2</v>
      </c>
    </row>
    <row r="224" spans="1:8" x14ac:dyDescent="0.35">
      <c r="A224" s="110" t="str">
        <f t="shared" si="3"/>
        <v>TRA</v>
      </c>
      <c r="B224" s="110" t="s">
        <v>140</v>
      </c>
      <c r="C224" s="111">
        <v>4</v>
      </c>
      <c r="D224" s="112">
        <v>3</v>
      </c>
      <c r="E224" s="110" t="s">
        <v>560</v>
      </c>
      <c r="F224" s="110" t="s">
        <v>561</v>
      </c>
      <c r="G224" s="110" t="s">
        <v>540</v>
      </c>
      <c r="H224" s="112">
        <v>2</v>
      </c>
    </row>
    <row r="225" spans="1:8" x14ac:dyDescent="0.35">
      <c r="A225" s="110" t="str">
        <f t="shared" si="3"/>
        <v>TRA</v>
      </c>
      <c r="B225" s="110" t="s">
        <v>140</v>
      </c>
      <c r="C225" s="111">
        <v>4</v>
      </c>
      <c r="D225" s="112">
        <v>4</v>
      </c>
      <c r="E225" s="110" t="s">
        <v>289</v>
      </c>
      <c r="F225" s="110" t="s">
        <v>290</v>
      </c>
      <c r="G225" s="110" t="s">
        <v>287</v>
      </c>
      <c r="H225" s="112">
        <v>2</v>
      </c>
    </row>
    <row r="226" spans="1:8" x14ac:dyDescent="0.35">
      <c r="A226" s="110" t="str">
        <f t="shared" si="3"/>
        <v>TRA</v>
      </c>
      <c r="B226" s="110" t="s">
        <v>140</v>
      </c>
      <c r="C226" s="111">
        <v>4</v>
      </c>
      <c r="D226" s="112">
        <v>5</v>
      </c>
      <c r="E226" s="110" t="s">
        <v>951</v>
      </c>
      <c r="F226" s="110" t="s">
        <v>952</v>
      </c>
      <c r="G226" s="110" t="s">
        <v>945</v>
      </c>
      <c r="H226" s="112">
        <v>2</v>
      </c>
    </row>
    <row r="227" spans="1:8" x14ac:dyDescent="0.35">
      <c r="A227" s="110" t="str">
        <f t="shared" si="3"/>
        <v>TRA</v>
      </c>
      <c r="B227" s="110" t="s">
        <v>140</v>
      </c>
      <c r="C227" s="111">
        <v>4</v>
      </c>
      <c r="D227" s="112">
        <v>6</v>
      </c>
      <c r="E227" s="110" t="s">
        <v>805</v>
      </c>
      <c r="F227" s="110" t="s">
        <v>473</v>
      </c>
      <c r="G227" s="110" t="s">
        <v>782</v>
      </c>
      <c r="H227" s="112">
        <v>2</v>
      </c>
    </row>
    <row r="228" spans="1:8" x14ac:dyDescent="0.35">
      <c r="A228" s="110" t="str">
        <f t="shared" si="3"/>
        <v>TRA</v>
      </c>
      <c r="B228" s="110" t="s">
        <v>140</v>
      </c>
      <c r="C228" s="111">
        <v>4</v>
      </c>
      <c r="D228" s="112">
        <v>7</v>
      </c>
      <c r="E228" s="110" t="s">
        <v>672</v>
      </c>
      <c r="F228" s="110" t="s">
        <v>673</v>
      </c>
      <c r="G228" s="110" t="s">
        <v>653</v>
      </c>
      <c r="H228" s="112">
        <v>2</v>
      </c>
    </row>
    <row r="229" spans="1:8" x14ac:dyDescent="0.35">
      <c r="A229" s="110" t="str">
        <f t="shared" si="3"/>
        <v>TRA</v>
      </c>
      <c r="B229" s="110" t="s">
        <v>140</v>
      </c>
      <c r="C229" s="111">
        <v>4</v>
      </c>
      <c r="D229" s="112">
        <v>8</v>
      </c>
      <c r="E229" s="110" t="s">
        <v>242</v>
      </c>
      <c r="F229" s="110" t="s">
        <v>879</v>
      </c>
      <c r="G229" s="110" t="s">
        <v>873</v>
      </c>
      <c r="H229" s="112">
        <v>2</v>
      </c>
    </row>
    <row r="230" spans="1:8" x14ac:dyDescent="0.35">
      <c r="A230" s="110" t="str">
        <f t="shared" si="3"/>
        <v>TRA</v>
      </c>
      <c r="B230" s="110" t="s">
        <v>140</v>
      </c>
      <c r="C230" s="111">
        <v>4</v>
      </c>
      <c r="D230" s="112">
        <v>9</v>
      </c>
      <c r="E230" s="110" t="s">
        <v>439</v>
      </c>
      <c r="F230" s="110" t="s">
        <v>751</v>
      </c>
      <c r="G230" s="110" t="s">
        <v>750</v>
      </c>
      <c r="H230" s="112">
        <v>2</v>
      </c>
    </row>
    <row r="231" spans="1:8" x14ac:dyDescent="0.35">
      <c r="A231" s="110" t="str">
        <f t="shared" si="3"/>
        <v>TRA</v>
      </c>
      <c r="B231" s="110" t="s">
        <v>140</v>
      </c>
      <c r="C231" s="111">
        <v>4</v>
      </c>
      <c r="D231" s="112">
        <v>10</v>
      </c>
      <c r="E231" s="110" t="s">
        <v>1022</v>
      </c>
      <c r="F231" s="110" t="s">
        <v>56</v>
      </c>
      <c r="G231" s="110" t="s">
        <v>1021</v>
      </c>
      <c r="H231" s="112">
        <v>2</v>
      </c>
    </row>
    <row r="232" spans="1:8" x14ac:dyDescent="0.35">
      <c r="A232" s="110" t="str">
        <f t="shared" si="3"/>
        <v>TRA</v>
      </c>
      <c r="B232" s="110" t="s">
        <v>140</v>
      </c>
      <c r="C232" s="111">
        <v>4</v>
      </c>
      <c r="D232" s="112">
        <v>11</v>
      </c>
      <c r="E232" s="110" t="s">
        <v>560</v>
      </c>
      <c r="F232" s="110" t="s">
        <v>991</v>
      </c>
      <c r="G232" s="110" t="s">
        <v>988</v>
      </c>
      <c r="H232" s="112">
        <v>2</v>
      </c>
    </row>
    <row r="233" spans="1:8" x14ac:dyDescent="0.35">
      <c r="A233" s="116"/>
      <c r="B233" s="117"/>
      <c r="C233" s="118"/>
      <c r="D233" s="119"/>
      <c r="E233" s="117"/>
      <c r="F233" s="117"/>
      <c r="G233" s="117"/>
      <c r="H233" s="120"/>
    </row>
    <row r="234" spans="1:8" x14ac:dyDescent="0.35">
      <c r="A234" s="110" t="str">
        <f t="shared" si="3"/>
        <v>DMT</v>
      </c>
      <c r="B234" s="110" t="s">
        <v>41</v>
      </c>
      <c r="C234" s="111">
        <v>4</v>
      </c>
      <c r="D234" s="112">
        <v>1</v>
      </c>
      <c r="E234" s="110" t="s">
        <v>786</v>
      </c>
      <c r="F234" s="110" t="s">
        <v>787</v>
      </c>
      <c r="G234" s="110" t="s">
        <v>782</v>
      </c>
      <c r="H234" s="112">
        <v>3</v>
      </c>
    </row>
    <row r="235" spans="1:8" x14ac:dyDescent="0.35">
      <c r="A235" s="110" t="str">
        <f t="shared" si="3"/>
        <v>DMT</v>
      </c>
      <c r="B235" s="110" t="s">
        <v>41</v>
      </c>
      <c r="C235" s="111">
        <v>4</v>
      </c>
      <c r="D235" s="112">
        <v>2</v>
      </c>
      <c r="E235" s="110" t="s">
        <v>376</v>
      </c>
      <c r="F235" s="110" t="s">
        <v>591</v>
      </c>
      <c r="G235" s="110" t="s">
        <v>590</v>
      </c>
      <c r="H235" s="112">
        <v>3</v>
      </c>
    </row>
    <row r="236" spans="1:8" x14ac:dyDescent="0.35">
      <c r="A236" s="110" t="str">
        <f t="shared" si="3"/>
        <v>DMT</v>
      </c>
      <c r="B236" s="110" t="s">
        <v>41</v>
      </c>
      <c r="C236" s="111">
        <v>4</v>
      </c>
      <c r="D236" s="112">
        <v>3</v>
      </c>
      <c r="E236" s="110" t="s">
        <v>191</v>
      </c>
      <c r="F236" s="110" t="s">
        <v>600</v>
      </c>
      <c r="G236" s="110" t="s">
        <v>599</v>
      </c>
      <c r="H236" s="112">
        <v>3</v>
      </c>
    </row>
    <row r="237" spans="1:8" x14ac:dyDescent="0.35">
      <c r="A237" s="110" t="str">
        <f t="shared" si="3"/>
        <v>DMT</v>
      </c>
      <c r="B237" s="110" t="s">
        <v>41</v>
      </c>
      <c r="C237" s="111">
        <v>4</v>
      </c>
      <c r="D237" s="112">
        <v>4</v>
      </c>
      <c r="E237" s="110" t="s">
        <v>162</v>
      </c>
      <c r="F237" s="110" t="s">
        <v>163</v>
      </c>
      <c r="G237" s="110" t="s">
        <v>161</v>
      </c>
      <c r="H237" s="112">
        <v>3</v>
      </c>
    </row>
    <row r="238" spans="1:8" x14ac:dyDescent="0.35">
      <c r="A238" s="110" t="str">
        <f t="shared" si="3"/>
        <v>DMT</v>
      </c>
      <c r="B238" s="110" t="s">
        <v>41</v>
      </c>
      <c r="C238" s="111">
        <v>4</v>
      </c>
      <c r="D238" s="112">
        <v>5</v>
      </c>
      <c r="E238" s="110" t="s">
        <v>413</v>
      </c>
      <c r="F238" s="110" t="s">
        <v>1039</v>
      </c>
      <c r="G238" s="110" t="s">
        <v>1038</v>
      </c>
      <c r="H238" s="112">
        <v>3</v>
      </c>
    </row>
    <row r="239" spans="1:8" x14ac:dyDescent="0.35">
      <c r="A239" s="110" t="str">
        <f t="shared" si="3"/>
        <v>DMT</v>
      </c>
      <c r="B239" s="110" t="s">
        <v>41</v>
      </c>
      <c r="C239" s="111">
        <v>4</v>
      </c>
      <c r="D239" s="112">
        <v>6</v>
      </c>
      <c r="E239" s="110" t="s">
        <v>237</v>
      </c>
      <c r="F239" s="110" t="s">
        <v>238</v>
      </c>
      <c r="G239" s="110" t="s">
        <v>234</v>
      </c>
      <c r="H239" s="112">
        <v>3</v>
      </c>
    </row>
    <row r="240" spans="1:8" x14ac:dyDescent="0.35">
      <c r="A240" s="110" t="str">
        <f t="shared" si="3"/>
        <v>DMT</v>
      </c>
      <c r="B240" s="110" t="s">
        <v>41</v>
      </c>
      <c r="C240" s="111">
        <v>4</v>
      </c>
      <c r="D240" s="112">
        <v>7</v>
      </c>
      <c r="E240" s="110" t="s">
        <v>164</v>
      </c>
      <c r="F240" s="110" t="s">
        <v>656</v>
      </c>
      <c r="G240" s="110" t="s">
        <v>653</v>
      </c>
      <c r="H240" s="112">
        <v>3</v>
      </c>
    </row>
    <row r="241" spans="1:8" x14ac:dyDescent="0.35">
      <c r="A241" s="110" t="str">
        <f t="shared" si="3"/>
        <v>DMT</v>
      </c>
      <c r="B241" s="110" t="s">
        <v>41</v>
      </c>
      <c r="C241" s="111">
        <v>4</v>
      </c>
      <c r="D241" s="112">
        <v>8</v>
      </c>
      <c r="E241" s="110" t="s">
        <v>53</v>
      </c>
      <c r="F241" s="110" t="s">
        <v>117</v>
      </c>
      <c r="G241" s="110" t="s">
        <v>116</v>
      </c>
      <c r="H241" s="112">
        <v>3</v>
      </c>
    </row>
    <row r="242" spans="1:8" x14ac:dyDescent="0.35">
      <c r="A242" s="110" t="str">
        <f t="shared" si="3"/>
        <v>DMT</v>
      </c>
      <c r="B242" s="110" t="s">
        <v>41</v>
      </c>
      <c r="C242" s="111">
        <v>4</v>
      </c>
      <c r="D242" s="112">
        <v>9</v>
      </c>
      <c r="E242" s="110" t="s">
        <v>42</v>
      </c>
      <c r="F242" s="110" t="s">
        <v>43</v>
      </c>
      <c r="G242" s="110" t="s">
        <v>40</v>
      </c>
      <c r="H242" s="112">
        <v>3</v>
      </c>
    </row>
    <row r="243" spans="1:8" x14ac:dyDescent="0.35">
      <c r="A243" s="110" t="str">
        <f t="shared" si="3"/>
        <v>DMT</v>
      </c>
      <c r="B243" s="110" t="s">
        <v>41</v>
      </c>
      <c r="C243" s="111">
        <v>4</v>
      </c>
      <c r="D243" s="112">
        <v>10</v>
      </c>
      <c r="E243" s="110" t="s">
        <v>309</v>
      </c>
      <c r="F243" s="110" t="s">
        <v>166</v>
      </c>
      <c r="G243" s="110" t="s">
        <v>782</v>
      </c>
      <c r="H243" s="112">
        <v>3</v>
      </c>
    </row>
    <row r="244" spans="1:8" x14ac:dyDescent="0.35">
      <c r="A244" s="110" t="str">
        <f t="shared" si="3"/>
        <v>DMT</v>
      </c>
      <c r="B244" s="110" t="s">
        <v>41</v>
      </c>
      <c r="C244" s="111">
        <v>4</v>
      </c>
      <c r="D244" s="112">
        <v>11</v>
      </c>
      <c r="E244" s="110" t="s">
        <v>83</v>
      </c>
      <c r="F244" s="110" t="s">
        <v>338</v>
      </c>
      <c r="G244" s="110" t="s">
        <v>337</v>
      </c>
      <c r="H244" s="112">
        <v>3</v>
      </c>
    </row>
    <row r="245" spans="1:8" x14ac:dyDescent="0.35">
      <c r="A245" s="110" t="str">
        <f t="shared" si="3"/>
        <v>DMT</v>
      </c>
      <c r="B245" s="110" t="s">
        <v>41</v>
      </c>
      <c r="C245" s="111">
        <v>4</v>
      </c>
      <c r="D245" s="112">
        <v>12</v>
      </c>
      <c r="E245" s="110" t="s">
        <v>1096</v>
      </c>
      <c r="F245" s="110" t="s">
        <v>745</v>
      </c>
      <c r="G245" s="110" t="s">
        <v>1093</v>
      </c>
      <c r="H245" s="112">
        <v>3</v>
      </c>
    </row>
    <row r="246" spans="1:8" x14ac:dyDescent="0.35">
      <c r="A246" s="116"/>
      <c r="B246" s="117"/>
      <c r="C246" s="118"/>
      <c r="D246" s="119"/>
      <c r="E246" s="117"/>
      <c r="F246" s="117"/>
      <c r="G246" s="117"/>
      <c r="H246" s="120"/>
    </row>
    <row r="247" spans="1:8" x14ac:dyDescent="0.35">
      <c r="A247" s="110" t="str">
        <f t="shared" si="3"/>
        <v>TUM</v>
      </c>
      <c r="B247" s="110" t="s">
        <v>491</v>
      </c>
      <c r="C247" s="111">
        <v>4</v>
      </c>
      <c r="D247" s="112">
        <v>1</v>
      </c>
      <c r="E247" s="110" t="s">
        <v>937</v>
      </c>
      <c r="F247" s="110" t="s">
        <v>938</v>
      </c>
      <c r="G247" s="110" t="s">
        <v>928</v>
      </c>
      <c r="H247" s="112">
        <v>4</v>
      </c>
    </row>
    <row r="248" spans="1:8" x14ac:dyDescent="0.35">
      <c r="A248" s="110" t="str">
        <f t="shared" si="3"/>
        <v>TUM</v>
      </c>
      <c r="B248" s="110" t="s">
        <v>491</v>
      </c>
      <c r="C248" s="111">
        <v>4</v>
      </c>
      <c r="D248" s="112">
        <v>2</v>
      </c>
      <c r="E248" s="110" t="s">
        <v>501</v>
      </c>
      <c r="F248" s="110" t="s">
        <v>502</v>
      </c>
      <c r="G248" s="110" t="s">
        <v>469</v>
      </c>
      <c r="H248" s="112">
        <v>4</v>
      </c>
    </row>
    <row r="249" spans="1:8" x14ac:dyDescent="0.35">
      <c r="A249" s="110" t="str">
        <f t="shared" si="3"/>
        <v>TUM</v>
      </c>
      <c r="B249" s="110" t="s">
        <v>491</v>
      </c>
      <c r="C249" s="111">
        <v>4</v>
      </c>
      <c r="D249" s="112">
        <v>3</v>
      </c>
      <c r="E249" s="110" t="s">
        <v>119</v>
      </c>
      <c r="F249" s="110" t="s">
        <v>851</v>
      </c>
      <c r="G249" s="110" t="s">
        <v>836</v>
      </c>
      <c r="H249" s="112">
        <v>4</v>
      </c>
    </row>
    <row r="250" spans="1:8" x14ac:dyDescent="0.35">
      <c r="A250" s="110" t="str">
        <f t="shared" si="3"/>
        <v>TUM</v>
      </c>
      <c r="B250" s="110" t="s">
        <v>491</v>
      </c>
      <c r="C250" s="111">
        <v>4</v>
      </c>
      <c r="D250" s="112">
        <v>4</v>
      </c>
      <c r="E250" s="110" t="s">
        <v>484</v>
      </c>
      <c r="F250" s="110" t="s">
        <v>748</v>
      </c>
      <c r="G250" s="110" t="s">
        <v>714</v>
      </c>
      <c r="H250" s="112">
        <v>4</v>
      </c>
    </row>
    <row r="251" spans="1:8" x14ac:dyDescent="0.35">
      <c r="A251" s="110" t="str">
        <f t="shared" si="3"/>
        <v>TUM</v>
      </c>
      <c r="B251" s="110" t="s">
        <v>491</v>
      </c>
      <c r="C251" s="111">
        <v>4</v>
      </c>
      <c r="D251" s="112">
        <v>5</v>
      </c>
      <c r="E251" s="110" t="s">
        <v>148</v>
      </c>
      <c r="F251" s="110" t="s">
        <v>905</v>
      </c>
      <c r="G251" s="110" t="s">
        <v>895</v>
      </c>
      <c r="H251" s="112">
        <v>4</v>
      </c>
    </row>
    <row r="252" spans="1:8" x14ac:dyDescent="0.35">
      <c r="A252" s="110" t="str">
        <f t="shared" si="3"/>
        <v>TUM</v>
      </c>
      <c r="B252" s="110" t="s">
        <v>491</v>
      </c>
      <c r="C252" s="111">
        <v>4</v>
      </c>
      <c r="D252" s="112">
        <v>6</v>
      </c>
      <c r="E252" s="110" t="s">
        <v>397</v>
      </c>
      <c r="F252" s="110" t="s">
        <v>493</v>
      </c>
      <c r="G252" s="110" t="s">
        <v>469</v>
      </c>
      <c r="H252" s="112">
        <v>4</v>
      </c>
    </row>
    <row r="253" spans="1:8" x14ac:dyDescent="0.35">
      <c r="A253" s="110" t="str">
        <f t="shared" si="3"/>
        <v>TUM</v>
      </c>
      <c r="B253" s="110" t="s">
        <v>491</v>
      </c>
      <c r="C253" s="111">
        <v>4</v>
      </c>
      <c r="D253" s="112">
        <v>7</v>
      </c>
      <c r="E253" s="110" t="s">
        <v>231</v>
      </c>
      <c r="F253" s="110" t="s">
        <v>312</v>
      </c>
      <c r="G253" s="110" t="s">
        <v>469</v>
      </c>
      <c r="H253" s="112">
        <v>4</v>
      </c>
    </row>
    <row r="254" spans="1:8" x14ac:dyDescent="0.35">
      <c r="A254" s="110" t="str">
        <f t="shared" si="3"/>
        <v>TUM</v>
      </c>
      <c r="B254" s="110" t="s">
        <v>491</v>
      </c>
      <c r="C254" s="111">
        <v>4</v>
      </c>
      <c r="D254" s="112">
        <v>8</v>
      </c>
      <c r="E254" s="110" t="s">
        <v>970</v>
      </c>
      <c r="F254" s="110" t="s">
        <v>971</v>
      </c>
      <c r="G254" s="110" t="s">
        <v>958</v>
      </c>
      <c r="H254" s="112">
        <v>4</v>
      </c>
    </row>
    <row r="255" spans="1:8" x14ac:dyDescent="0.35">
      <c r="A255" s="110" t="str">
        <f t="shared" si="3"/>
        <v>TUM</v>
      </c>
      <c r="B255" s="110" t="s">
        <v>491</v>
      </c>
      <c r="C255" s="111">
        <v>4</v>
      </c>
      <c r="D255" s="112">
        <v>9</v>
      </c>
      <c r="E255" s="110" t="s">
        <v>352</v>
      </c>
      <c r="F255" s="110" t="s">
        <v>503</v>
      </c>
      <c r="G255" s="110" t="s">
        <v>469</v>
      </c>
      <c r="H255" s="112">
        <v>4</v>
      </c>
    </row>
    <row r="256" spans="1:8" x14ac:dyDescent="0.35">
      <c r="A256" s="110" t="str">
        <f t="shared" si="3"/>
        <v>TUM</v>
      </c>
      <c r="B256" s="110" t="s">
        <v>491</v>
      </c>
      <c r="C256" s="111">
        <v>4</v>
      </c>
      <c r="D256" s="112">
        <v>10</v>
      </c>
      <c r="E256" s="110" t="s">
        <v>624</v>
      </c>
      <c r="F256" s="110" t="s">
        <v>625</v>
      </c>
      <c r="G256" s="110" t="s">
        <v>622</v>
      </c>
      <c r="H256" s="112">
        <v>4</v>
      </c>
    </row>
    <row r="257" spans="1:8" x14ac:dyDescent="0.35">
      <c r="A257" s="110" t="str">
        <f t="shared" si="3"/>
        <v>TUM</v>
      </c>
      <c r="B257" s="110" t="s">
        <v>491</v>
      </c>
      <c r="C257" s="111">
        <v>4</v>
      </c>
      <c r="D257" s="112">
        <v>11</v>
      </c>
      <c r="E257" s="110" t="s">
        <v>478</v>
      </c>
      <c r="F257" s="110" t="s">
        <v>492</v>
      </c>
      <c r="G257" s="110" t="s">
        <v>469</v>
      </c>
      <c r="H257" s="112">
        <v>4</v>
      </c>
    </row>
    <row r="258" spans="1:8" x14ac:dyDescent="0.35">
      <c r="A258" s="110" t="str">
        <f t="shared" si="3"/>
        <v>TUM</v>
      </c>
      <c r="B258" s="110" t="s">
        <v>491</v>
      </c>
      <c r="C258" s="111">
        <v>4</v>
      </c>
      <c r="D258" s="112">
        <v>12</v>
      </c>
      <c r="E258" s="110" t="s">
        <v>93</v>
      </c>
      <c r="F258" s="110" t="s">
        <v>779</v>
      </c>
      <c r="G258" s="110" t="s">
        <v>776</v>
      </c>
      <c r="H258" s="112">
        <v>4</v>
      </c>
    </row>
    <row r="259" spans="1:8" x14ac:dyDescent="0.35">
      <c r="A259" s="116"/>
      <c r="B259" s="117"/>
      <c r="C259" s="118"/>
      <c r="D259" s="119"/>
      <c r="E259" s="117"/>
      <c r="F259" s="117"/>
      <c r="G259" s="117"/>
      <c r="H259" s="120"/>
    </row>
    <row r="260" spans="1:8" x14ac:dyDescent="0.35">
      <c r="A260" s="110" t="str">
        <f t="shared" si="3"/>
        <v>TUM</v>
      </c>
      <c r="B260" s="110" t="s">
        <v>75</v>
      </c>
      <c r="C260" s="111">
        <v>4</v>
      </c>
      <c r="D260" s="112">
        <v>1</v>
      </c>
      <c r="E260" s="110" t="s">
        <v>439</v>
      </c>
      <c r="F260" s="110" t="s">
        <v>440</v>
      </c>
      <c r="G260" s="110" t="s">
        <v>436</v>
      </c>
      <c r="H260" s="112">
        <v>5</v>
      </c>
    </row>
    <row r="261" spans="1:8" x14ac:dyDescent="0.35">
      <c r="A261" s="110" t="str">
        <f t="shared" si="3"/>
        <v>TUM</v>
      </c>
      <c r="B261" s="110" t="s">
        <v>75</v>
      </c>
      <c r="C261" s="111">
        <v>4</v>
      </c>
      <c r="D261" s="112">
        <v>2</v>
      </c>
      <c r="E261" s="110" t="s">
        <v>83</v>
      </c>
      <c r="F261" s="110" t="s">
        <v>456</v>
      </c>
      <c r="G261" s="110" t="s">
        <v>453</v>
      </c>
      <c r="H261" s="112">
        <v>5</v>
      </c>
    </row>
    <row r="262" spans="1:8" x14ac:dyDescent="0.35">
      <c r="A262" s="110" t="str">
        <f t="shared" si="3"/>
        <v>TUM</v>
      </c>
      <c r="B262" s="110" t="s">
        <v>75</v>
      </c>
      <c r="C262" s="111">
        <v>4</v>
      </c>
      <c r="D262" s="112">
        <v>3</v>
      </c>
      <c r="E262" s="110" t="s">
        <v>76</v>
      </c>
      <c r="F262" s="110" t="s">
        <v>77</v>
      </c>
      <c r="G262" s="110" t="s">
        <v>74</v>
      </c>
      <c r="H262" s="112">
        <v>5</v>
      </c>
    </row>
    <row r="263" spans="1:8" x14ac:dyDescent="0.35">
      <c r="A263" s="110" t="str">
        <f t="shared" si="3"/>
        <v>TUM</v>
      </c>
      <c r="B263" s="110" t="s">
        <v>75</v>
      </c>
      <c r="C263" s="111">
        <v>4</v>
      </c>
      <c r="D263" s="112">
        <v>4</v>
      </c>
      <c r="E263" s="110" t="s">
        <v>191</v>
      </c>
      <c r="F263" s="110" t="s">
        <v>192</v>
      </c>
      <c r="G263" s="110" t="s">
        <v>190</v>
      </c>
      <c r="H263" s="112">
        <v>5</v>
      </c>
    </row>
    <row r="264" spans="1:8" x14ac:dyDescent="0.35">
      <c r="A264" s="110" t="str">
        <f t="shared" si="3"/>
        <v>TUM</v>
      </c>
      <c r="B264" s="110" t="s">
        <v>75</v>
      </c>
      <c r="C264" s="111">
        <v>4</v>
      </c>
      <c r="D264" s="112">
        <v>5</v>
      </c>
      <c r="E264" s="110" t="s">
        <v>88</v>
      </c>
      <c r="F264" s="110" t="s">
        <v>722</v>
      </c>
      <c r="G264" s="110" t="s">
        <v>714</v>
      </c>
      <c r="H264" s="112">
        <v>5</v>
      </c>
    </row>
    <row r="265" spans="1:8" x14ac:dyDescent="0.35">
      <c r="A265" s="110" t="str">
        <f t="shared" si="3"/>
        <v>TUM</v>
      </c>
      <c r="B265" s="110" t="s">
        <v>75</v>
      </c>
      <c r="C265" s="111">
        <v>4</v>
      </c>
      <c r="D265" s="112">
        <v>6</v>
      </c>
      <c r="E265" s="110" t="s">
        <v>720</v>
      </c>
      <c r="F265" s="110" t="s">
        <v>721</v>
      </c>
      <c r="G265" s="110" t="s">
        <v>714</v>
      </c>
      <c r="H265" s="112">
        <v>5</v>
      </c>
    </row>
    <row r="266" spans="1:8" x14ac:dyDescent="0.35">
      <c r="A266" s="110" t="str">
        <f t="shared" si="3"/>
        <v>TUM</v>
      </c>
      <c r="B266" s="110" t="s">
        <v>75</v>
      </c>
      <c r="C266" s="111">
        <v>4</v>
      </c>
      <c r="D266" s="112">
        <v>7</v>
      </c>
      <c r="E266" s="110" t="s">
        <v>929</v>
      </c>
      <c r="F266" s="110" t="s">
        <v>930</v>
      </c>
      <c r="G266" s="110" t="s">
        <v>928</v>
      </c>
      <c r="H266" s="112">
        <v>5</v>
      </c>
    </row>
    <row r="267" spans="1:8" x14ac:dyDescent="0.35">
      <c r="A267" s="110" t="str">
        <f t="shared" si="3"/>
        <v>TUM</v>
      </c>
      <c r="B267" s="110" t="s">
        <v>75</v>
      </c>
      <c r="C267" s="111">
        <v>4</v>
      </c>
      <c r="D267" s="112">
        <v>8</v>
      </c>
      <c r="E267" s="110" t="s">
        <v>80</v>
      </c>
      <c r="F267" s="110" t="s">
        <v>81</v>
      </c>
      <c r="G267" s="110" t="s">
        <v>74</v>
      </c>
      <c r="H267" s="112">
        <v>5</v>
      </c>
    </row>
    <row r="268" spans="1:8" x14ac:dyDescent="0.35">
      <c r="A268" s="110" t="str">
        <f t="shared" si="3"/>
        <v>TUM</v>
      </c>
      <c r="B268" s="110" t="s">
        <v>75</v>
      </c>
      <c r="C268" s="111">
        <v>4</v>
      </c>
      <c r="D268" s="112">
        <v>9</v>
      </c>
      <c r="E268" s="110" t="s">
        <v>897</v>
      </c>
      <c r="F268" s="110" t="s">
        <v>898</v>
      </c>
      <c r="G268" s="110" t="s">
        <v>895</v>
      </c>
      <c r="H268" s="112">
        <v>5</v>
      </c>
    </row>
    <row r="269" spans="1:8" x14ac:dyDescent="0.35">
      <c r="A269" s="110" t="str">
        <f t="shared" si="3"/>
        <v>TUM</v>
      </c>
      <c r="B269" s="110" t="s">
        <v>75</v>
      </c>
      <c r="C269" s="111">
        <v>4</v>
      </c>
      <c r="D269" s="112">
        <v>10</v>
      </c>
      <c r="E269" s="110" t="s">
        <v>367</v>
      </c>
      <c r="F269" s="110" t="s">
        <v>1053</v>
      </c>
      <c r="G269" s="110" t="s">
        <v>1051</v>
      </c>
      <c r="H269" s="112">
        <v>5</v>
      </c>
    </row>
    <row r="270" spans="1:8" x14ac:dyDescent="0.35">
      <c r="A270" s="116"/>
      <c r="B270" s="117"/>
      <c r="C270" s="118"/>
      <c r="D270" s="119"/>
      <c r="E270" s="117"/>
      <c r="F270" s="117"/>
      <c r="G270" s="117"/>
      <c r="H270" s="120"/>
    </row>
    <row r="271" spans="1:8" x14ac:dyDescent="0.35">
      <c r="A271" s="110" t="str">
        <f t="shared" si="3"/>
        <v>TRA</v>
      </c>
      <c r="B271" s="110" t="s">
        <v>133</v>
      </c>
      <c r="C271" s="111">
        <v>5</v>
      </c>
      <c r="D271" s="112">
        <v>1</v>
      </c>
      <c r="E271" s="110" t="s">
        <v>526</v>
      </c>
      <c r="F271" s="110" t="s">
        <v>208</v>
      </c>
      <c r="G271" s="110" t="s">
        <v>519</v>
      </c>
      <c r="H271" s="112">
        <v>1</v>
      </c>
    </row>
    <row r="272" spans="1:8" x14ac:dyDescent="0.35">
      <c r="A272" s="110" t="str">
        <f t="shared" si="3"/>
        <v>TRA</v>
      </c>
      <c r="B272" s="110" t="s">
        <v>133</v>
      </c>
      <c r="C272" s="111">
        <v>5</v>
      </c>
      <c r="D272" s="112">
        <v>2</v>
      </c>
      <c r="E272" s="110" t="s">
        <v>184</v>
      </c>
      <c r="F272" s="110" t="s">
        <v>185</v>
      </c>
      <c r="G272" s="110" t="s">
        <v>179</v>
      </c>
      <c r="H272" s="112">
        <v>1</v>
      </c>
    </row>
    <row r="273" spans="1:8" x14ac:dyDescent="0.35">
      <c r="A273" s="110" t="str">
        <f t="shared" si="3"/>
        <v>TRA</v>
      </c>
      <c r="B273" s="110" t="s">
        <v>133</v>
      </c>
      <c r="C273" s="111">
        <v>5</v>
      </c>
      <c r="D273" s="112">
        <v>3</v>
      </c>
      <c r="E273" s="110" t="s">
        <v>677</v>
      </c>
      <c r="F273" s="110" t="s">
        <v>678</v>
      </c>
      <c r="G273" s="110" t="s">
        <v>653</v>
      </c>
      <c r="H273" s="112">
        <v>1</v>
      </c>
    </row>
    <row r="274" spans="1:8" x14ac:dyDescent="0.35">
      <c r="A274" s="110" t="str">
        <f t="shared" si="3"/>
        <v>TRA</v>
      </c>
      <c r="B274" s="110" t="s">
        <v>133</v>
      </c>
      <c r="C274" s="111">
        <v>5</v>
      </c>
      <c r="D274" s="112">
        <v>4</v>
      </c>
      <c r="E274" s="110" t="s">
        <v>119</v>
      </c>
      <c r="F274" s="110" t="s">
        <v>766</v>
      </c>
      <c r="G274" s="110" t="s">
        <v>759</v>
      </c>
      <c r="H274" s="112">
        <v>1</v>
      </c>
    </row>
    <row r="275" spans="1:8" x14ac:dyDescent="0.35">
      <c r="A275" s="110" t="str">
        <f t="shared" si="3"/>
        <v>TRA</v>
      </c>
      <c r="B275" s="110" t="s">
        <v>133</v>
      </c>
      <c r="C275" s="111">
        <v>5</v>
      </c>
      <c r="D275" s="112">
        <v>5</v>
      </c>
      <c r="E275" s="110" t="s">
        <v>608</v>
      </c>
      <c r="F275" s="110" t="s">
        <v>607</v>
      </c>
      <c r="G275" s="110" t="s">
        <v>689</v>
      </c>
      <c r="H275" s="112">
        <v>1</v>
      </c>
    </row>
    <row r="276" spans="1:8" x14ac:dyDescent="0.35">
      <c r="A276" s="110" t="str">
        <f t="shared" si="3"/>
        <v>TRA</v>
      </c>
      <c r="B276" s="110" t="s">
        <v>133</v>
      </c>
      <c r="C276" s="111">
        <v>5</v>
      </c>
      <c r="D276" s="112">
        <v>6</v>
      </c>
      <c r="E276" s="110" t="s">
        <v>996</v>
      </c>
      <c r="F276" s="110" t="s">
        <v>997</v>
      </c>
      <c r="G276" s="110" t="s">
        <v>988</v>
      </c>
      <c r="H276" s="112">
        <v>1</v>
      </c>
    </row>
    <row r="277" spans="1:8" x14ac:dyDescent="0.35">
      <c r="A277" s="110" t="str">
        <f t="shared" si="3"/>
        <v>TRA</v>
      </c>
      <c r="B277" s="110" t="s">
        <v>133</v>
      </c>
      <c r="C277" s="111">
        <v>5</v>
      </c>
      <c r="D277" s="112">
        <v>7</v>
      </c>
      <c r="E277" s="110" t="s">
        <v>884</v>
      </c>
      <c r="F277" s="110" t="s">
        <v>885</v>
      </c>
      <c r="G277" s="110" t="s">
        <v>873</v>
      </c>
      <c r="H277" s="112">
        <v>1</v>
      </c>
    </row>
    <row r="278" spans="1:8" x14ac:dyDescent="0.35">
      <c r="A278" s="110" t="str">
        <f t="shared" si="3"/>
        <v>TRA</v>
      </c>
      <c r="B278" s="110" t="s">
        <v>133</v>
      </c>
      <c r="C278" s="111">
        <v>5</v>
      </c>
      <c r="D278" s="112">
        <v>8</v>
      </c>
      <c r="E278" s="110" t="s">
        <v>386</v>
      </c>
      <c r="F278" s="110" t="s">
        <v>387</v>
      </c>
      <c r="G278" s="110" t="s">
        <v>337</v>
      </c>
      <c r="H278" s="112">
        <v>1</v>
      </c>
    </row>
    <row r="279" spans="1:8" x14ac:dyDescent="0.35">
      <c r="A279" s="110" t="str">
        <f t="shared" si="3"/>
        <v>TRA</v>
      </c>
      <c r="B279" s="110" t="s">
        <v>133</v>
      </c>
      <c r="C279" s="111">
        <v>5</v>
      </c>
      <c r="D279" s="112">
        <v>9</v>
      </c>
      <c r="E279" s="110" t="s">
        <v>93</v>
      </c>
      <c r="F279" s="110" t="s">
        <v>1049</v>
      </c>
      <c r="G279" s="110" t="s">
        <v>1047</v>
      </c>
      <c r="H279" s="112">
        <v>1</v>
      </c>
    </row>
    <row r="280" spans="1:8" x14ac:dyDescent="0.35">
      <c r="A280" s="110" t="str">
        <f t="shared" si="3"/>
        <v>TRA</v>
      </c>
      <c r="B280" s="110" t="s">
        <v>133</v>
      </c>
      <c r="C280" s="111">
        <v>5</v>
      </c>
      <c r="D280" s="112">
        <v>10</v>
      </c>
      <c r="E280" s="110" t="s">
        <v>679</v>
      </c>
      <c r="F280" s="110" t="s">
        <v>680</v>
      </c>
      <c r="G280" s="110" t="s">
        <v>653</v>
      </c>
      <c r="H280" s="112">
        <v>1</v>
      </c>
    </row>
    <row r="281" spans="1:8" x14ac:dyDescent="0.35">
      <c r="A281" s="110" t="str">
        <f t="shared" ref="A281:A349" si="4">UPPER(LEFT(B281,3))</f>
        <v>TRA</v>
      </c>
      <c r="B281" s="110" t="s">
        <v>133</v>
      </c>
      <c r="C281" s="111">
        <v>5</v>
      </c>
      <c r="D281" s="112">
        <v>11</v>
      </c>
      <c r="E281" s="110" t="s">
        <v>710</v>
      </c>
      <c r="F281" s="110" t="s">
        <v>711</v>
      </c>
      <c r="G281" s="110" t="s">
        <v>704</v>
      </c>
      <c r="H281" s="112">
        <v>1</v>
      </c>
    </row>
    <row r="282" spans="1:8" x14ac:dyDescent="0.35">
      <c r="A282" s="110" t="str">
        <f t="shared" si="4"/>
        <v>TRA</v>
      </c>
      <c r="B282" s="110" t="s">
        <v>133</v>
      </c>
      <c r="C282" s="111">
        <v>5</v>
      </c>
      <c r="D282" s="112">
        <v>12</v>
      </c>
      <c r="E282" s="110" t="s">
        <v>388</v>
      </c>
      <c r="F282" s="110" t="s">
        <v>389</v>
      </c>
      <c r="G282" s="110" t="s">
        <v>337</v>
      </c>
      <c r="H282" s="112">
        <v>1</v>
      </c>
    </row>
    <row r="283" spans="1:8" x14ac:dyDescent="0.35">
      <c r="A283" s="110" t="str">
        <f t="shared" si="4"/>
        <v>TRA</v>
      </c>
      <c r="B283" s="110" t="s">
        <v>133</v>
      </c>
      <c r="C283" s="111">
        <v>5</v>
      </c>
      <c r="D283" s="112">
        <v>13</v>
      </c>
      <c r="E283" s="110" t="s">
        <v>119</v>
      </c>
      <c r="F283" s="110" t="s">
        <v>594</v>
      </c>
      <c r="G283" s="110" t="s">
        <v>590</v>
      </c>
      <c r="H283" s="112">
        <v>1</v>
      </c>
    </row>
    <row r="284" spans="1:8" x14ac:dyDescent="0.35">
      <c r="A284" s="110" t="str">
        <f t="shared" si="4"/>
        <v>TRA</v>
      </c>
      <c r="B284" s="110" t="s">
        <v>133</v>
      </c>
      <c r="C284" s="111">
        <v>5</v>
      </c>
      <c r="D284" s="112">
        <v>14</v>
      </c>
      <c r="E284" s="110" t="s">
        <v>422</v>
      </c>
      <c r="F284" s="110" t="s">
        <v>423</v>
      </c>
      <c r="G284" s="110" t="s">
        <v>412</v>
      </c>
      <c r="H284" s="112">
        <v>1</v>
      </c>
    </row>
    <row r="285" spans="1:8" x14ac:dyDescent="0.35">
      <c r="A285" s="110" t="str">
        <f t="shared" si="4"/>
        <v>TRA</v>
      </c>
      <c r="B285" s="110" t="s">
        <v>133</v>
      </c>
      <c r="C285" s="111">
        <v>5</v>
      </c>
      <c r="D285" s="112">
        <v>15</v>
      </c>
      <c r="E285" s="110" t="s">
        <v>663</v>
      </c>
      <c r="F285" s="110" t="s">
        <v>664</v>
      </c>
      <c r="G285" s="110" t="s">
        <v>653</v>
      </c>
      <c r="H285" s="112">
        <v>1</v>
      </c>
    </row>
    <row r="286" spans="1:8" x14ac:dyDescent="0.35">
      <c r="A286" s="116"/>
      <c r="B286" s="117"/>
      <c r="C286" s="118"/>
      <c r="D286" s="119"/>
      <c r="E286" s="117"/>
      <c r="F286" s="117"/>
      <c r="G286" s="117"/>
      <c r="H286" s="120"/>
    </row>
    <row r="287" spans="1:8" x14ac:dyDescent="0.35">
      <c r="A287" s="110" t="str">
        <f t="shared" si="4"/>
        <v>TRA</v>
      </c>
      <c r="B287" s="110" t="s">
        <v>134</v>
      </c>
      <c r="C287" s="111">
        <v>5</v>
      </c>
      <c r="D287" s="112">
        <v>1</v>
      </c>
      <c r="E287" s="110" t="s">
        <v>553</v>
      </c>
      <c r="F287" s="110" t="s">
        <v>554</v>
      </c>
      <c r="G287" s="110" t="s">
        <v>540</v>
      </c>
      <c r="H287" s="112">
        <v>2</v>
      </c>
    </row>
    <row r="288" spans="1:8" x14ac:dyDescent="0.35">
      <c r="A288" s="110" t="str">
        <f t="shared" si="4"/>
        <v>TRA</v>
      </c>
      <c r="B288" s="110" t="s">
        <v>134</v>
      </c>
      <c r="C288" s="111">
        <v>5</v>
      </c>
      <c r="D288" s="112">
        <v>2</v>
      </c>
      <c r="E288" s="110" t="s">
        <v>155</v>
      </c>
      <c r="F288" s="110" t="s">
        <v>156</v>
      </c>
      <c r="G288" s="110" t="s">
        <v>139</v>
      </c>
      <c r="H288" s="112">
        <v>2</v>
      </c>
    </row>
    <row r="289" spans="1:8" x14ac:dyDescent="0.35">
      <c r="A289" s="110" t="str">
        <f t="shared" si="4"/>
        <v>TRA</v>
      </c>
      <c r="B289" s="110" t="s">
        <v>134</v>
      </c>
      <c r="C289" s="111">
        <v>5</v>
      </c>
      <c r="D289" s="112">
        <v>3</v>
      </c>
      <c r="E289" s="110" t="s">
        <v>800</v>
      </c>
      <c r="F289" s="110" t="s">
        <v>801</v>
      </c>
      <c r="G289" s="110" t="s">
        <v>782</v>
      </c>
      <c r="H289" s="112">
        <v>2</v>
      </c>
    </row>
    <row r="290" spans="1:8" x14ac:dyDescent="0.35">
      <c r="A290" s="110" t="str">
        <f t="shared" si="4"/>
        <v>TRA</v>
      </c>
      <c r="B290" s="110" t="s">
        <v>134</v>
      </c>
      <c r="C290" s="111">
        <v>5</v>
      </c>
      <c r="D290" s="112">
        <v>4</v>
      </c>
      <c r="E290" s="110" t="s">
        <v>332</v>
      </c>
      <c r="F290" s="110" t="s">
        <v>171</v>
      </c>
      <c r="G290" s="110" t="s">
        <v>327</v>
      </c>
      <c r="H290" s="112">
        <v>2</v>
      </c>
    </row>
    <row r="291" spans="1:8" x14ac:dyDescent="0.35">
      <c r="A291" s="110" t="str">
        <f t="shared" si="4"/>
        <v>TRA</v>
      </c>
      <c r="B291" s="110" t="s">
        <v>134</v>
      </c>
      <c r="C291" s="111">
        <v>5</v>
      </c>
      <c r="D291" s="112">
        <v>5</v>
      </c>
      <c r="E291" s="110" t="s">
        <v>93</v>
      </c>
      <c r="F291" s="110" t="s">
        <v>665</v>
      </c>
      <c r="G291" s="110" t="s">
        <v>653</v>
      </c>
      <c r="H291" s="112">
        <v>2</v>
      </c>
    </row>
    <row r="292" spans="1:8" x14ac:dyDescent="0.35">
      <c r="A292" s="110" t="str">
        <f t="shared" si="4"/>
        <v>TRA</v>
      </c>
      <c r="B292" s="110" t="s">
        <v>134</v>
      </c>
      <c r="C292" s="111">
        <v>5</v>
      </c>
      <c r="D292" s="112">
        <v>6</v>
      </c>
      <c r="E292" s="110" t="s">
        <v>415</v>
      </c>
      <c r="F292" s="110" t="s">
        <v>416</v>
      </c>
      <c r="G292" s="110" t="s">
        <v>412</v>
      </c>
      <c r="H292" s="112">
        <v>2</v>
      </c>
    </row>
    <row r="293" spans="1:8" x14ac:dyDescent="0.35">
      <c r="A293" s="110" t="str">
        <f t="shared" si="4"/>
        <v>TRA</v>
      </c>
      <c r="B293" s="110" t="s">
        <v>134</v>
      </c>
      <c r="C293" s="111">
        <v>5</v>
      </c>
      <c r="D293" s="112">
        <v>7</v>
      </c>
      <c r="E293" s="110" t="s">
        <v>126</v>
      </c>
      <c r="F293" s="110" t="s">
        <v>127</v>
      </c>
      <c r="G293" s="110" t="s">
        <v>116</v>
      </c>
      <c r="H293" s="112">
        <v>2</v>
      </c>
    </row>
    <row r="294" spans="1:8" x14ac:dyDescent="0.35">
      <c r="A294" s="110" t="str">
        <f t="shared" si="4"/>
        <v>TRA</v>
      </c>
      <c r="B294" s="110" t="s">
        <v>134</v>
      </c>
      <c r="C294" s="111">
        <v>5</v>
      </c>
      <c r="D294" s="112">
        <v>8</v>
      </c>
      <c r="E294" s="110" t="s">
        <v>328</v>
      </c>
      <c r="F294" s="110" t="s">
        <v>789</v>
      </c>
      <c r="G294" s="110" t="s">
        <v>972</v>
      </c>
      <c r="H294" s="112">
        <v>2</v>
      </c>
    </row>
    <row r="295" spans="1:8" x14ac:dyDescent="0.35">
      <c r="A295" s="110" t="str">
        <f t="shared" si="4"/>
        <v>TRA</v>
      </c>
      <c r="B295" s="110" t="s">
        <v>134</v>
      </c>
      <c r="C295" s="111">
        <v>5</v>
      </c>
      <c r="D295" s="112">
        <v>9</v>
      </c>
      <c r="E295" s="110" t="s">
        <v>272</v>
      </c>
      <c r="F295" s="110" t="s">
        <v>273</v>
      </c>
      <c r="G295" s="110" t="s">
        <v>271</v>
      </c>
      <c r="H295" s="112">
        <v>2</v>
      </c>
    </row>
    <row r="296" spans="1:8" x14ac:dyDescent="0.35">
      <c r="A296" s="110" t="str">
        <f t="shared" si="4"/>
        <v>TRA</v>
      </c>
      <c r="B296" s="110" t="s">
        <v>134</v>
      </c>
      <c r="C296" s="111">
        <v>5</v>
      </c>
      <c r="D296" s="112">
        <v>10</v>
      </c>
      <c r="E296" s="110" t="s">
        <v>430</v>
      </c>
      <c r="F296" s="110" t="s">
        <v>431</v>
      </c>
      <c r="G296" s="110" t="s">
        <v>424</v>
      </c>
      <c r="H296" s="112">
        <v>2</v>
      </c>
    </row>
    <row r="297" spans="1:8" x14ac:dyDescent="0.35">
      <c r="A297" s="110" t="str">
        <f t="shared" si="4"/>
        <v>TRA</v>
      </c>
      <c r="B297" s="110" t="s">
        <v>134</v>
      </c>
      <c r="C297" s="111">
        <v>5</v>
      </c>
      <c r="D297" s="112">
        <v>11</v>
      </c>
      <c r="E297" s="110" t="s">
        <v>399</v>
      </c>
      <c r="F297" s="110" t="s">
        <v>400</v>
      </c>
      <c r="G297" s="110" t="s">
        <v>337</v>
      </c>
      <c r="H297" s="112">
        <v>2</v>
      </c>
    </row>
    <row r="298" spans="1:8" x14ac:dyDescent="0.35">
      <c r="A298" s="110" t="str">
        <f t="shared" si="4"/>
        <v>TRA</v>
      </c>
      <c r="B298" s="110" t="s">
        <v>134</v>
      </c>
      <c r="C298" s="111">
        <v>5</v>
      </c>
      <c r="D298" s="112">
        <v>12</v>
      </c>
      <c r="E298" s="110" t="s">
        <v>221</v>
      </c>
      <c r="F298" s="110" t="s">
        <v>429</v>
      </c>
      <c r="G298" s="110" t="s">
        <v>424</v>
      </c>
      <c r="H298" s="112">
        <v>2</v>
      </c>
    </row>
    <row r="299" spans="1:8" x14ac:dyDescent="0.35">
      <c r="A299" s="110" t="str">
        <f t="shared" si="4"/>
        <v>TRA</v>
      </c>
      <c r="B299" s="110" t="s">
        <v>134</v>
      </c>
      <c r="C299" s="111">
        <v>5</v>
      </c>
      <c r="D299" s="112">
        <v>13</v>
      </c>
      <c r="E299" s="110" t="s">
        <v>123</v>
      </c>
      <c r="F299" s="110" t="s">
        <v>944</v>
      </c>
      <c r="G299" s="110" t="s">
        <v>939</v>
      </c>
      <c r="H299" s="112">
        <v>2</v>
      </c>
    </row>
    <row r="300" spans="1:8" x14ac:dyDescent="0.35">
      <c r="A300" s="116"/>
      <c r="B300" s="117"/>
      <c r="C300" s="118"/>
      <c r="D300" s="119"/>
      <c r="E300" s="117"/>
      <c r="F300" s="117"/>
      <c r="G300" s="117"/>
      <c r="H300" s="120"/>
    </row>
    <row r="301" spans="1:8" x14ac:dyDescent="0.35">
      <c r="A301" s="110" t="str">
        <f t="shared" si="4"/>
        <v>DMT</v>
      </c>
      <c r="B301" s="110" t="s">
        <v>65</v>
      </c>
      <c r="C301" s="111">
        <v>5</v>
      </c>
      <c r="D301" s="112">
        <v>1</v>
      </c>
      <c r="E301" s="110" t="s">
        <v>352</v>
      </c>
      <c r="F301" s="110" t="s">
        <v>353</v>
      </c>
      <c r="G301" s="110" t="s">
        <v>337</v>
      </c>
      <c r="H301" s="112">
        <v>3</v>
      </c>
    </row>
    <row r="302" spans="1:8" x14ac:dyDescent="0.35">
      <c r="A302" s="110" t="str">
        <f t="shared" si="4"/>
        <v>DMT</v>
      </c>
      <c r="B302" s="110" t="s">
        <v>65</v>
      </c>
      <c r="C302" s="111">
        <v>5</v>
      </c>
      <c r="D302" s="112">
        <v>2</v>
      </c>
      <c r="E302" s="110" t="s">
        <v>691</v>
      </c>
      <c r="F302" s="110" t="s">
        <v>1082</v>
      </c>
      <c r="G302" s="110" t="s">
        <v>1079</v>
      </c>
      <c r="H302" s="112">
        <v>3</v>
      </c>
    </row>
    <row r="303" spans="1:8" x14ac:dyDescent="0.35">
      <c r="A303" s="110" t="str">
        <f t="shared" si="4"/>
        <v>DMT</v>
      </c>
      <c r="B303" s="110" t="s">
        <v>65</v>
      </c>
      <c r="C303" s="111">
        <v>5</v>
      </c>
      <c r="D303" s="112">
        <v>3</v>
      </c>
      <c r="E303" s="110" t="s">
        <v>350</v>
      </c>
      <c r="F303" s="110" t="s">
        <v>351</v>
      </c>
      <c r="G303" s="110" t="s">
        <v>337</v>
      </c>
      <c r="H303" s="112">
        <v>3</v>
      </c>
    </row>
    <row r="304" spans="1:8" x14ac:dyDescent="0.35">
      <c r="A304" s="110" t="str">
        <f t="shared" si="4"/>
        <v>DMT</v>
      </c>
      <c r="B304" s="110" t="s">
        <v>65</v>
      </c>
      <c r="C304" s="111">
        <v>5</v>
      </c>
      <c r="D304" s="112">
        <v>4</v>
      </c>
      <c r="E304" s="110" t="s">
        <v>93</v>
      </c>
      <c r="F304" s="110" t="s">
        <v>349</v>
      </c>
      <c r="G304" s="110" t="s">
        <v>337</v>
      </c>
      <c r="H304" s="112">
        <v>3</v>
      </c>
    </row>
    <row r="305" spans="1:8" x14ac:dyDescent="0.35">
      <c r="A305" s="110" t="str">
        <f t="shared" si="4"/>
        <v>DMT</v>
      </c>
      <c r="B305" s="110" t="s">
        <v>65</v>
      </c>
      <c r="C305" s="111">
        <v>5</v>
      </c>
      <c r="D305" s="112">
        <v>5</v>
      </c>
      <c r="E305" s="110" t="s">
        <v>254</v>
      </c>
      <c r="F305" s="110" t="s">
        <v>255</v>
      </c>
      <c r="G305" s="110" t="s">
        <v>252</v>
      </c>
      <c r="H305" s="112">
        <v>3</v>
      </c>
    </row>
    <row r="306" spans="1:8" x14ac:dyDescent="0.35">
      <c r="A306" s="110" t="str">
        <f t="shared" si="4"/>
        <v>DMT</v>
      </c>
      <c r="B306" s="110" t="s">
        <v>65</v>
      </c>
      <c r="C306" s="111">
        <v>5</v>
      </c>
      <c r="D306" s="112">
        <v>6</v>
      </c>
      <c r="E306" s="110" t="s">
        <v>119</v>
      </c>
      <c r="F306" s="110" t="s">
        <v>283</v>
      </c>
      <c r="G306" s="110" t="s">
        <v>282</v>
      </c>
      <c r="H306" s="112">
        <v>3</v>
      </c>
    </row>
    <row r="307" spans="1:8" x14ac:dyDescent="0.35">
      <c r="A307" s="110" t="str">
        <f t="shared" si="4"/>
        <v>DMT</v>
      </c>
      <c r="B307" s="110" t="s">
        <v>65</v>
      </c>
      <c r="C307" s="111">
        <v>5</v>
      </c>
      <c r="D307" s="112">
        <v>7</v>
      </c>
      <c r="E307" s="110" t="s">
        <v>661</v>
      </c>
      <c r="F307" s="110" t="s">
        <v>662</v>
      </c>
      <c r="G307" s="110" t="s">
        <v>653</v>
      </c>
      <c r="H307" s="112">
        <v>3</v>
      </c>
    </row>
    <row r="308" spans="1:8" x14ac:dyDescent="0.35">
      <c r="A308" s="110" t="str">
        <f t="shared" si="4"/>
        <v>DMT</v>
      </c>
      <c r="B308" s="110" t="s">
        <v>65</v>
      </c>
      <c r="C308" s="111">
        <v>5</v>
      </c>
      <c r="D308" s="112">
        <v>8</v>
      </c>
      <c r="E308" s="110" t="s">
        <v>1016</v>
      </c>
      <c r="F308" s="110" t="s">
        <v>1017</v>
      </c>
      <c r="G308" s="110" t="s">
        <v>1007</v>
      </c>
      <c r="H308" s="112">
        <v>3</v>
      </c>
    </row>
    <row r="309" spans="1:8" x14ac:dyDescent="0.35">
      <c r="A309" s="110" t="str">
        <f t="shared" si="4"/>
        <v>DMT</v>
      </c>
      <c r="B309" s="110" t="s">
        <v>65</v>
      </c>
      <c r="C309" s="111">
        <v>5</v>
      </c>
      <c r="D309" s="112">
        <v>9</v>
      </c>
      <c r="E309" s="110" t="s">
        <v>564</v>
      </c>
      <c r="F309" s="110" t="s">
        <v>565</v>
      </c>
      <c r="G309" s="110" t="s">
        <v>562</v>
      </c>
      <c r="H309" s="112">
        <v>3</v>
      </c>
    </row>
    <row r="310" spans="1:8" x14ac:dyDescent="0.35">
      <c r="A310" s="110" t="str">
        <f t="shared" si="4"/>
        <v>DMT</v>
      </c>
      <c r="B310" s="110" t="s">
        <v>65</v>
      </c>
      <c r="C310" s="111">
        <v>5</v>
      </c>
      <c r="D310" s="112">
        <v>10</v>
      </c>
      <c r="E310" s="110" t="s">
        <v>66</v>
      </c>
      <c r="F310" s="110" t="s">
        <v>572</v>
      </c>
      <c r="G310" s="110" t="s">
        <v>568</v>
      </c>
      <c r="H310" s="112">
        <v>3</v>
      </c>
    </row>
    <row r="311" spans="1:8" x14ac:dyDescent="0.35">
      <c r="A311" s="110" t="str">
        <f t="shared" si="4"/>
        <v>DMT</v>
      </c>
      <c r="B311" s="110" t="s">
        <v>65</v>
      </c>
      <c r="C311" s="111">
        <v>5</v>
      </c>
      <c r="D311" s="112">
        <v>11</v>
      </c>
      <c r="E311" s="110" t="s">
        <v>93</v>
      </c>
      <c r="F311" s="110" t="s">
        <v>1083</v>
      </c>
      <c r="G311" s="110" t="s">
        <v>1079</v>
      </c>
      <c r="H311" s="112">
        <v>3</v>
      </c>
    </row>
    <row r="312" spans="1:8" x14ac:dyDescent="0.35">
      <c r="A312" s="110" t="str">
        <f t="shared" si="4"/>
        <v>DMT</v>
      </c>
      <c r="B312" s="110" t="s">
        <v>65</v>
      </c>
      <c r="C312" s="111">
        <v>5</v>
      </c>
      <c r="D312" s="112">
        <v>12</v>
      </c>
      <c r="E312" s="110" t="s">
        <v>794</v>
      </c>
      <c r="F312" s="110" t="s">
        <v>795</v>
      </c>
      <c r="G312" s="110" t="s">
        <v>782</v>
      </c>
      <c r="H312" s="112">
        <v>3</v>
      </c>
    </row>
    <row r="313" spans="1:8" x14ac:dyDescent="0.35">
      <c r="A313" s="116"/>
      <c r="B313" s="117"/>
      <c r="C313" s="118"/>
      <c r="D313" s="119"/>
      <c r="E313" s="117"/>
      <c r="F313" s="117"/>
      <c r="G313" s="117"/>
      <c r="H313" s="120"/>
    </row>
    <row r="314" spans="1:8" x14ac:dyDescent="0.35">
      <c r="A314" s="110" t="str">
        <f t="shared" si="4"/>
        <v>TUM</v>
      </c>
      <c r="B314" s="110" t="s">
        <v>92</v>
      </c>
      <c r="C314" s="111">
        <v>5</v>
      </c>
      <c r="D314" s="112">
        <v>1</v>
      </c>
      <c r="E314" s="110" t="s">
        <v>410</v>
      </c>
      <c r="F314" s="110" t="s">
        <v>778</v>
      </c>
      <c r="G314" s="110" t="s">
        <v>776</v>
      </c>
      <c r="H314" s="112">
        <v>4</v>
      </c>
    </row>
    <row r="315" spans="1:8" x14ac:dyDescent="0.35">
      <c r="A315" s="110" t="str">
        <f t="shared" si="4"/>
        <v>TUM</v>
      </c>
      <c r="B315" s="110" t="s">
        <v>92</v>
      </c>
      <c r="C315" s="111">
        <v>5</v>
      </c>
      <c r="D315" s="112">
        <v>2</v>
      </c>
      <c r="E315" s="110" t="s">
        <v>244</v>
      </c>
      <c r="F315" s="110" t="s">
        <v>931</v>
      </c>
      <c r="G315" s="110" t="s">
        <v>928</v>
      </c>
      <c r="H315" s="112">
        <v>4</v>
      </c>
    </row>
    <row r="316" spans="1:8" x14ac:dyDescent="0.35">
      <c r="A316" s="110" t="str">
        <f t="shared" si="4"/>
        <v>TUM</v>
      </c>
      <c r="B316" s="110" t="s">
        <v>92</v>
      </c>
      <c r="C316" s="111">
        <v>5</v>
      </c>
      <c r="D316" s="112">
        <v>3</v>
      </c>
      <c r="E316" s="110" t="s">
        <v>480</v>
      </c>
      <c r="F316" s="110" t="s">
        <v>481</v>
      </c>
      <c r="G316" s="110" t="s">
        <v>469</v>
      </c>
      <c r="H316" s="112">
        <v>4</v>
      </c>
    </row>
    <row r="317" spans="1:8" x14ac:dyDescent="0.35">
      <c r="A317" s="110" t="str">
        <f t="shared" si="4"/>
        <v>TUM</v>
      </c>
      <c r="B317" s="110" t="s">
        <v>92</v>
      </c>
      <c r="C317" s="111">
        <v>5</v>
      </c>
      <c r="D317" s="112">
        <v>4</v>
      </c>
      <c r="E317" s="110" t="s">
        <v>93</v>
      </c>
      <c r="F317" s="110" t="s">
        <v>94</v>
      </c>
      <c r="G317" s="110" t="s">
        <v>74</v>
      </c>
      <c r="H317" s="112">
        <v>4</v>
      </c>
    </row>
    <row r="318" spans="1:8" x14ac:dyDescent="0.35">
      <c r="A318" s="110" t="str">
        <f t="shared" si="4"/>
        <v>TUM</v>
      </c>
      <c r="B318" s="110" t="s">
        <v>92</v>
      </c>
      <c r="C318" s="111">
        <v>5</v>
      </c>
      <c r="D318" s="112">
        <v>5</v>
      </c>
      <c r="E318" s="110" t="s">
        <v>388</v>
      </c>
      <c r="F318" s="110" t="s">
        <v>777</v>
      </c>
      <c r="G318" s="110" t="s">
        <v>776</v>
      </c>
      <c r="H318" s="112">
        <v>4</v>
      </c>
    </row>
    <row r="319" spans="1:8" x14ac:dyDescent="0.35">
      <c r="A319" s="110" t="str">
        <f t="shared" si="4"/>
        <v>TUM</v>
      </c>
      <c r="B319" s="110" t="s">
        <v>92</v>
      </c>
      <c r="C319" s="111">
        <v>5</v>
      </c>
      <c r="D319" s="112">
        <v>6</v>
      </c>
      <c r="E319" s="110" t="s">
        <v>1061</v>
      </c>
      <c r="F319" s="110" t="s">
        <v>171</v>
      </c>
      <c r="G319" s="110" t="s">
        <v>1051</v>
      </c>
      <c r="H319" s="112">
        <v>4</v>
      </c>
    </row>
    <row r="320" spans="1:8" x14ac:dyDescent="0.35">
      <c r="A320" s="110" t="str">
        <f t="shared" si="4"/>
        <v>TUM</v>
      </c>
      <c r="B320" s="110" t="s">
        <v>92</v>
      </c>
      <c r="C320" s="111">
        <v>5</v>
      </c>
      <c r="D320" s="112">
        <v>7</v>
      </c>
      <c r="E320" s="110" t="s">
        <v>663</v>
      </c>
      <c r="F320" s="110" t="s">
        <v>261</v>
      </c>
      <c r="G320" s="110" t="s">
        <v>836</v>
      </c>
      <c r="H320" s="112">
        <v>4</v>
      </c>
    </row>
    <row r="321" spans="1:8" x14ac:dyDescent="0.35">
      <c r="A321" s="110" t="str">
        <f t="shared" si="4"/>
        <v>TUM</v>
      </c>
      <c r="B321" s="110" t="s">
        <v>92</v>
      </c>
      <c r="C321" s="111">
        <v>5</v>
      </c>
      <c r="D321" s="112">
        <v>8</v>
      </c>
      <c r="E321" s="110" t="s">
        <v>1062</v>
      </c>
      <c r="F321" s="110" t="s">
        <v>1063</v>
      </c>
      <c r="G321" s="110" t="s">
        <v>1051</v>
      </c>
      <c r="H321" s="112">
        <v>4</v>
      </c>
    </row>
    <row r="322" spans="1:8" x14ac:dyDescent="0.35">
      <c r="A322" s="110" t="str">
        <f t="shared" si="4"/>
        <v>TUM</v>
      </c>
      <c r="B322" s="110" t="s">
        <v>92</v>
      </c>
      <c r="C322" s="111">
        <v>5</v>
      </c>
      <c r="D322" s="112">
        <v>9</v>
      </c>
      <c r="E322" s="110" t="s">
        <v>463</v>
      </c>
      <c r="F322" s="110" t="s">
        <v>186</v>
      </c>
      <c r="G322" s="110" t="s">
        <v>459</v>
      </c>
      <c r="H322" s="112">
        <v>4</v>
      </c>
    </row>
    <row r="323" spans="1:8" x14ac:dyDescent="0.35">
      <c r="A323" s="116"/>
      <c r="B323" s="117"/>
      <c r="C323" s="118"/>
      <c r="D323" s="119"/>
      <c r="E323" s="117"/>
      <c r="F323" s="117"/>
      <c r="G323" s="117"/>
      <c r="H323" s="120"/>
    </row>
    <row r="324" spans="1:8" x14ac:dyDescent="0.35">
      <c r="A324" s="110" t="str">
        <f t="shared" si="4"/>
        <v>TUM</v>
      </c>
      <c r="B324" s="110" t="s">
        <v>97</v>
      </c>
      <c r="C324" s="111">
        <v>5</v>
      </c>
      <c r="D324" s="112">
        <v>1</v>
      </c>
      <c r="E324" s="110" t="s">
        <v>637</v>
      </c>
      <c r="F324" s="110" t="s">
        <v>638</v>
      </c>
      <c r="G324" s="110" t="s">
        <v>633</v>
      </c>
      <c r="H324" s="112">
        <v>5</v>
      </c>
    </row>
    <row r="325" spans="1:8" x14ac:dyDescent="0.35">
      <c r="A325" s="110" t="str">
        <f t="shared" si="4"/>
        <v>TUM</v>
      </c>
      <c r="B325" s="110" t="s">
        <v>97</v>
      </c>
      <c r="C325" s="111">
        <v>5</v>
      </c>
      <c r="D325" s="112">
        <v>2</v>
      </c>
      <c r="E325" s="110" t="s">
        <v>256</v>
      </c>
      <c r="F325" s="110" t="s">
        <v>587</v>
      </c>
      <c r="G325" s="110" t="s">
        <v>582</v>
      </c>
      <c r="H325" s="112">
        <v>5</v>
      </c>
    </row>
    <row r="326" spans="1:8" x14ac:dyDescent="0.35">
      <c r="A326" s="110" t="str">
        <f t="shared" si="4"/>
        <v>TUM</v>
      </c>
      <c r="B326" s="110" t="s">
        <v>97</v>
      </c>
      <c r="C326" s="111">
        <v>5</v>
      </c>
      <c r="D326" s="112">
        <v>3</v>
      </c>
      <c r="E326" s="110" t="s">
        <v>965</v>
      </c>
      <c r="F326" s="110" t="s">
        <v>966</v>
      </c>
      <c r="G326" s="110" t="s">
        <v>958</v>
      </c>
      <c r="H326" s="112">
        <v>5</v>
      </c>
    </row>
    <row r="327" spans="1:8" x14ac:dyDescent="0.35">
      <c r="A327" s="110" t="str">
        <f t="shared" si="4"/>
        <v>TUM</v>
      </c>
      <c r="B327" s="110" t="s">
        <v>97</v>
      </c>
      <c r="C327" s="111">
        <v>5</v>
      </c>
      <c r="D327" s="112">
        <v>4</v>
      </c>
      <c r="E327" s="110" t="s">
        <v>620</v>
      </c>
      <c r="F327" s="110" t="s">
        <v>621</v>
      </c>
      <c r="G327" s="110" t="s">
        <v>619</v>
      </c>
      <c r="H327" s="112">
        <v>5</v>
      </c>
    </row>
    <row r="328" spans="1:8" x14ac:dyDescent="0.35">
      <c r="A328" s="110" t="str">
        <f t="shared" si="4"/>
        <v>TUM</v>
      </c>
      <c r="B328" s="110" t="s">
        <v>97</v>
      </c>
      <c r="C328" s="111">
        <v>5</v>
      </c>
      <c r="D328" s="112">
        <v>5</v>
      </c>
      <c r="E328" s="110" t="s">
        <v>772</v>
      </c>
      <c r="F328" s="110" t="s">
        <v>978</v>
      </c>
      <c r="G328" s="110" t="s">
        <v>973</v>
      </c>
      <c r="H328" s="112">
        <v>5</v>
      </c>
    </row>
    <row r="329" spans="1:8" x14ac:dyDescent="0.35">
      <c r="A329" s="110" t="str">
        <f t="shared" si="4"/>
        <v>TUM</v>
      </c>
      <c r="B329" s="110" t="s">
        <v>97</v>
      </c>
      <c r="C329" s="111">
        <v>5</v>
      </c>
      <c r="D329" s="112">
        <v>6</v>
      </c>
      <c r="E329" s="110" t="s">
        <v>501</v>
      </c>
      <c r="F329" s="110" t="s">
        <v>127</v>
      </c>
      <c r="G329" s="110" t="s">
        <v>895</v>
      </c>
      <c r="H329" s="112">
        <v>5</v>
      </c>
    </row>
    <row r="330" spans="1:8" x14ac:dyDescent="0.35">
      <c r="A330" s="110" t="str">
        <f t="shared" si="4"/>
        <v>TUM</v>
      </c>
      <c r="B330" s="110" t="s">
        <v>97</v>
      </c>
      <c r="C330" s="111">
        <v>5</v>
      </c>
      <c r="D330" s="112">
        <v>7</v>
      </c>
      <c r="E330" s="110" t="s">
        <v>733</v>
      </c>
      <c r="F330" s="110" t="s">
        <v>734</v>
      </c>
      <c r="G330" s="110" t="s">
        <v>714</v>
      </c>
      <c r="H330" s="112">
        <v>5</v>
      </c>
    </row>
    <row r="331" spans="1:8" x14ac:dyDescent="0.35">
      <c r="A331" s="110" t="str">
        <f t="shared" si="4"/>
        <v>TUM</v>
      </c>
      <c r="B331" s="110" t="s">
        <v>97</v>
      </c>
      <c r="C331" s="111">
        <v>5</v>
      </c>
      <c r="D331" s="112">
        <v>8</v>
      </c>
      <c r="E331" s="110" t="s">
        <v>93</v>
      </c>
      <c r="F331" s="110" t="s">
        <v>646</v>
      </c>
      <c r="G331" s="110" t="s">
        <v>633</v>
      </c>
      <c r="H331" s="112">
        <v>5</v>
      </c>
    </row>
    <row r="332" spans="1:8" x14ac:dyDescent="0.35">
      <c r="A332" s="110" t="str">
        <f t="shared" si="4"/>
        <v>TUM</v>
      </c>
      <c r="B332" s="110" t="s">
        <v>97</v>
      </c>
      <c r="C332" s="111">
        <v>5</v>
      </c>
      <c r="D332" s="112">
        <v>9</v>
      </c>
      <c r="E332" s="110" t="s">
        <v>935</v>
      </c>
      <c r="F332" s="110" t="s">
        <v>264</v>
      </c>
      <c r="G332" s="110" t="s">
        <v>928</v>
      </c>
      <c r="H332" s="112">
        <v>5</v>
      </c>
    </row>
    <row r="333" spans="1:8" x14ac:dyDescent="0.35">
      <c r="A333" s="110" t="str">
        <f t="shared" si="4"/>
        <v>TUM</v>
      </c>
      <c r="B333" s="110" t="s">
        <v>97</v>
      </c>
      <c r="C333" s="111">
        <v>5</v>
      </c>
      <c r="D333" s="112">
        <v>10</v>
      </c>
      <c r="E333" s="110" t="s">
        <v>466</v>
      </c>
      <c r="F333" s="110" t="s">
        <v>467</v>
      </c>
      <c r="G333" s="110" t="s">
        <v>459</v>
      </c>
      <c r="H333" s="112">
        <v>5</v>
      </c>
    </row>
    <row r="334" spans="1:8" x14ac:dyDescent="0.35">
      <c r="A334" s="110" t="str">
        <f t="shared" si="4"/>
        <v>TUM</v>
      </c>
      <c r="B334" s="110" t="s">
        <v>97</v>
      </c>
      <c r="C334" s="111">
        <v>5</v>
      </c>
      <c r="D334" s="112">
        <v>11</v>
      </c>
      <c r="E334" s="110" t="s">
        <v>245</v>
      </c>
      <c r="F334" s="110" t="s">
        <v>171</v>
      </c>
      <c r="G334" s="110" t="s">
        <v>582</v>
      </c>
      <c r="H334" s="112">
        <v>5</v>
      </c>
    </row>
    <row r="335" spans="1:8" x14ac:dyDescent="0.35">
      <c r="A335" s="116"/>
      <c r="B335" s="117"/>
      <c r="C335" s="118"/>
      <c r="D335" s="119"/>
      <c r="E335" s="117"/>
      <c r="F335" s="117"/>
      <c r="G335" s="117"/>
      <c r="H335" s="120"/>
    </row>
    <row r="336" spans="1:8" x14ac:dyDescent="0.35">
      <c r="A336" s="110" t="str">
        <f t="shared" si="4"/>
        <v>TRA</v>
      </c>
      <c r="B336" s="110" t="s">
        <v>133</v>
      </c>
      <c r="C336" s="111">
        <v>6</v>
      </c>
      <c r="D336" s="112">
        <v>1</v>
      </c>
      <c r="E336" s="110" t="s">
        <v>566</v>
      </c>
      <c r="F336" s="110" t="s">
        <v>138</v>
      </c>
      <c r="G336" s="110" t="s">
        <v>562</v>
      </c>
      <c r="H336" s="112">
        <v>1</v>
      </c>
    </row>
    <row r="337" spans="1:8" x14ac:dyDescent="0.35">
      <c r="A337" s="110" t="str">
        <f t="shared" si="4"/>
        <v>TRA</v>
      </c>
      <c r="B337" s="110" t="s">
        <v>133</v>
      </c>
      <c r="C337" s="111">
        <v>6</v>
      </c>
      <c r="D337" s="112">
        <v>2</v>
      </c>
      <c r="E337" s="110" t="s">
        <v>909</v>
      </c>
      <c r="F337" s="110" t="s">
        <v>910</v>
      </c>
      <c r="G337" s="110" t="s">
        <v>906</v>
      </c>
      <c r="H337" s="112">
        <v>1</v>
      </c>
    </row>
    <row r="338" spans="1:8" x14ac:dyDescent="0.35">
      <c r="A338" s="110" t="str">
        <f t="shared" si="4"/>
        <v>TRA</v>
      </c>
      <c r="B338" s="110" t="s">
        <v>133</v>
      </c>
      <c r="C338" s="111">
        <v>6</v>
      </c>
      <c r="D338" s="112">
        <v>3</v>
      </c>
      <c r="E338" s="110" t="s">
        <v>384</v>
      </c>
      <c r="F338" s="110" t="s">
        <v>385</v>
      </c>
      <c r="G338" s="110" t="s">
        <v>337</v>
      </c>
      <c r="H338" s="112">
        <v>1</v>
      </c>
    </row>
    <row r="339" spans="1:8" x14ac:dyDescent="0.35">
      <c r="A339" s="110" t="str">
        <f t="shared" si="4"/>
        <v>TRA</v>
      </c>
      <c r="B339" s="110" t="s">
        <v>133</v>
      </c>
      <c r="C339" s="111">
        <v>6</v>
      </c>
      <c r="D339" s="112">
        <v>4</v>
      </c>
      <c r="E339" s="110" t="s">
        <v>150</v>
      </c>
      <c r="F339" s="110" t="s">
        <v>151</v>
      </c>
      <c r="G339" s="110" t="s">
        <v>139</v>
      </c>
      <c r="H339" s="112">
        <v>1</v>
      </c>
    </row>
    <row r="340" spans="1:8" x14ac:dyDescent="0.35">
      <c r="A340" s="110" t="str">
        <f t="shared" si="4"/>
        <v>TRA</v>
      </c>
      <c r="B340" s="110" t="s">
        <v>133</v>
      </c>
      <c r="C340" s="111">
        <v>6</v>
      </c>
      <c r="D340" s="112">
        <v>5</v>
      </c>
      <c r="E340" s="110" t="s">
        <v>577</v>
      </c>
      <c r="F340" s="110" t="s">
        <v>578</v>
      </c>
      <c r="G340" s="110" t="s">
        <v>575</v>
      </c>
      <c r="H340" s="112">
        <v>1</v>
      </c>
    </row>
    <row r="341" spans="1:8" x14ac:dyDescent="0.35">
      <c r="A341" s="110" t="str">
        <f t="shared" si="4"/>
        <v>TRA</v>
      </c>
      <c r="B341" s="110" t="s">
        <v>133</v>
      </c>
      <c r="C341" s="111">
        <v>6</v>
      </c>
      <c r="D341" s="112">
        <v>6</v>
      </c>
      <c r="E341" s="110" t="s">
        <v>226</v>
      </c>
      <c r="F341" s="110" t="s">
        <v>636</v>
      </c>
      <c r="G341" s="110" t="s">
        <v>633</v>
      </c>
      <c r="H341" s="112">
        <v>1</v>
      </c>
    </row>
    <row r="342" spans="1:8" x14ac:dyDescent="0.35">
      <c r="A342" s="110" t="str">
        <f t="shared" si="4"/>
        <v>TRA</v>
      </c>
      <c r="B342" s="110" t="s">
        <v>133</v>
      </c>
      <c r="C342" s="111">
        <v>6</v>
      </c>
      <c r="D342" s="112">
        <v>7</v>
      </c>
      <c r="E342" s="110" t="s">
        <v>228</v>
      </c>
      <c r="F342" s="110" t="s">
        <v>229</v>
      </c>
      <c r="G342" s="110" t="s">
        <v>223</v>
      </c>
      <c r="H342" s="112">
        <v>1</v>
      </c>
    </row>
    <row r="343" spans="1:8" x14ac:dyDescent="0.35">
      <c r="A343" s="110" t="str">
        <f t="shared" si="4"/>
        <v>TRA</v>
      </c>
      <c r="B343" s="110" t="s">
        <v>133</v>
      </c>
      <c r="C343" s="111">
        <v>6</v>
      </c>
      <c r="D343" s="112">
        <v>8</v>
      </c>
      <c r="E343" s="110" t="s">
        <v>186</v>
      </c>
      <c r="F343" s="110" t="s">
        <v>883</v>
      </c>
      <c r="G343" s="110" t="s">
        <v>873</v>
      </c>
      <c r="H343" s="112">
        <v>1</v>
      </c>
    </row>
    <row r="344" spans="1:8" x14ac:dyDescent="0.35">
      <c r="A344" s="110" t="str">
        <f t="shared" si="4"/>
        <v>TRA</v>
      </c>
      <c r="B344" s="110" t="s">
        <v>133</v>
      </c>
      <c r="C344" s="111">
        <v>6</v>
      </c>
      <c r="D344" s="112">
        <v>9</v>
      </c>
      <c r="E344" s="110" t="s">
        <v>152</v>
      </c>
      <c r="F344" s="110" t="s">
        <v>43</v>
      </c>
      <c r="G344" s="110" t="s">
        <v>139</v>
      </c>
      <c r="H344" s="112">
        <v>1</v>
      </c>
    </row>
    <row r="345" spans="1:8" x14ac:dyDescent="0.35">
      <c r="A345" s="110" t="str">
        <f t="shared" si="4"/>
        <v>TRA</v>
      </c>
      <c r="B345" s="110" t="s">
        <v>133</v>
      </c>
      <c r="C345" s="111">
        <v>6</v>
      </c>
      <c r="D345" s="112">
        <v>10</v>
      </c>
      <c r="E345" s="110" t="s">
        <v>209</v>
      </c>
      <c r="F345" s="110" t="s">
        <v>715</v>
      </c>
      <c r="G345" s="110" t="s">
        <v>714</v>
      </c>
      <c r="H345" s="112">
        <v>1</v>
      </c>
    </row>
    <row r="346" spans="1:8" x14ac:dyDescent="0.35">
      <c r="A346" s="110" t="str">
        <f t="shared" si="4"/>
        <v>TRA</v>
      </c>
      <c r="B346" s="110" t="s">
        <v>133</v>
      </c>
      <c r="C346" s="111">
        <v>6</v>
      </c>
      <c r="D346" s="112">
        <v>11</v>
      </c>
      <c r="E346" s="110" t="s">
        <v>335</v>
      </c>
      <c r="F346" s="110" t="s">
        <v>336</v>
      </c>
      <c r="G346" s="110" t="s">
        <v>327</v>
      </c>
      <c r="H346" s="112">
        <v>1</v>
      </c>
    </row>
    <row r="347" spans="1:8" x14ac:dyDescent="0.35">
      <c r="A347" s="110" t="str">
        <f t="shared" si="4"/>
        <v>TRA</v>
      </c>
      <c r="B347" s="110" t="s">
        <v>133</v>
      </c>
      <c r="C347" s="111">
        <v>6</v>
      </c>
      <c r="D347" s="112">
        <v>12</v>
      </c>
      <c r="E347" s="110" t="s">
        <v>948</v>
      </c>
      <c r="F347" s="110" t="s">
        <v>949</v>
      </c>
      <c r="G347" s="110" t="s">
        <v>945</v>
      </c>
      <c r="H347" s="112">
        <v>1</v>
      </c>
    </row>
    <row r="348" spans="1:8" x14ac:dyDescent="0.35">
      <c r="A348" s="110" t="str">
        <f t="shared" si="4"/>
        <v>TRA</v>
      </c>
      <c r="B348" s="110" t="s">
        <v>133</v>
      </c>
      <c r="C348" s="111">
        <v>6</v>
      </c>
      <c r="D348" s="112">
        <v>13</v>
      </c>
      <c r="E348" s="110" t="s">
        <v>213</v>
      </c>
      <c r="F348" s="110" t="s">
        <v>537</v>
      </c>
      <c r="G348" s="110" t="s">
        <v>519</v>
      </c>
      <c r="H348" s="112">
        <v>1</v>
      </c>
    </row>
    <row r="349" spans="1:8" x14ac:dyDescent="0.35">
      <c r="A349" s="110" t="str">
        <f t="shared" si="4"/>
        <v>TRA</v>
      </c>
      <c r="B349" s="110" t="s">
        <v>133</v>
      </c>
      <c r="C349" s="111">
        <v>6</v>
      </c>
      <c r="D349" s="112">
        <v>14</v>
      </c>
      <c r="E349" s="110" t="s">
        <v>263</v>
      </c>
      <c r="F349" s="110" t="s">
        <v>356</v>
      </c>
      <c r="G349" s="110" t="s">
        <v>337</v>
      </c>
      <c r="H349" s="112">
        <v>1</v>
      </c>
    </row>
    <row r="350" spans="1:8" x14ac:dyDescent="0.35">
      <c r="A350" s="110" t="str">
        <f t="shared" ref="A350:A419" si="5">UPPER(LEFT(B350,3))</f>
        <v>TRA</v>
      </c>
      <c r="B350" s="110" t="s">
        <v>133</v>
      </c>
      <c r="C350" s="111">
        <v>6</v>
      </c>
      <c r="D350" s="112">
        <v>15</v>
      </c>
      <c r="E350" s="110" t="s">
        <v>257</v>
      </c>
      <c r="F350" s="110" t="s">
        <v>253</v>
      </c>
      <c r="G350" s="110" t="s">
        <v>252</v>
      </c>
      <c r="H350" s="112">
        <v>1</v>
      </c>
    </row>
    <row r="351" spans="1:8" x14ac:dyDescent="0.35">
      <c r="A351" s="116"/>
      <c r="B351" s="117"/>
      <c r="C351" s="118"/>
      <c r="D351" s="119"/>
      <c r="E351" s="117"/>
      <c r="F351" s="117"/>
      <c r="G351" s="117"/>
      <c r="H351" s="120"/>
    </row>
    <row r="352" spans="1:8" x14ac:dyDescent="0.35">
      <c r="A352" s="110" t="str">
        <f t="shared" si="5"/>
        <v>TRA</v>
      </c>
      <c r="B352" s="110" t="s">
        <v>134</v>
      </c>
      <c r="C352" s="111">
        <v>6</v>
      </c>
      <c r="D352" s="112">
        <v>1</v>
      </c>
      <c r="E352" s="110" t="s">
        <v>297</v>
      </c>
      <c r="F352" s="110" t="s">
        <v>298</v>
      </c>
      <c r="G352" s="110" t="s">
        <v>287</v>
      </c>
      <c r="H352" s="112">
        <v>2</v>
      </c>
    </row>
    <row r="353" spans="1:8" x14ac:dyDescent="0.35">
      <c r="A353" s="110" t="str">
        <f t="shared" si="5"/>
        <v>TRA</v>
      </c>
      <c r="B353" s="110" t="s">
        <v>134</v>
      </c>
      <c r="C353" s="111">
        <v>6</v>
      </c>
      <c r="D353" s="112">
        <v>2</v>
      </c>
      <c r="E353" s="110" t="s">
        <v>299</v>
      </c>
      <c r="F353" s="110" t="s">
        <v>275</v>
      </c>
      <c r="G353" s="110" t="s">
        <v>287</v>
      </c>
      <c r="H353" s="112">
        <v>2</v>
      </c>
    </row>
    <row r="354" spans="1:8" x14ac:dyDescent="0.35">
      <c r="A354" s="110" t="str">
        <f t="shared" si="5"/>
        <v>TRA</v>
      </c>
      <c r="B354" s="110" t="s">
        <v>134</v>
      </c>
      <c r="C354" s="111">
        <v>6</v>
      </c>
      <c r="D354" s="112">
        <v>3</v>
      </c>
      <c r="E354" s="110" t="s">
        <v>153</v>
      </c>
      <c r="F354" s="110" t="s">
        <v>154</v>
      </c>
      <c r="G354" s="110" t="s">
        <v>139</v>
      </c>
      <c r="H354" s="112">
        <v>2</v>
      </c>
    </row>
    <row r="355" spans="1:8" x14ac:dyDescent="0.35">
      <c r="A355" s="110" t="str">
        <f t="shared" si="5"/>
        <v>TRA</v>
      </c>
      <c r="B355" s="110" t="s">
        <v>134</v>
      </c>
      <c r="C355" s="111">
        <v>6</v>
      </c>
      <c r="D355" s="112">
        <v>4</v>
      </c>
      <c r="E355" s="110" t="s">
        <v>152</v>
      </c>
      <c r="F355" s="110" t="s">
        <v>716</v>
      </c>
      <c r="G355" s="110" t="s">
        <v>714</v>
      </c>
      <c r="H355" s="112">
        <v>2</v>
      </c>
    </row>
    <row r="356" spans="1:8" x14ac:dyDescent="0.35">
      <c r="A356" s="110" t="str">
        <f t="shared" si="5"/>
        <v>TRA</v>
      </c>
      <c r="B356" s="110" t="s">
        <v>134</v>
      </c>
      <c r="C356" s="111">
        <v>6</v>
      </c>
      <c r="D356" s="112">
        <v>5</v>
      </c>
      <c r="E356" s="110" t="s">
        <v>527</v>
      </c>
      <c r="F356" s="110" t="s">
        <v>400</v>
      </c>
      <c r="G356" s="110" t="s">
        <v>519</v>
      </c>
      <c r="H356" s="112">
        <v>2</v>
      </c>
    </row>
    <row r="357" spans="1:8" x14ac:dyDescent="0.35">
      <c r="A357" s="110" t="str">
        <f t="shared" si="5"/>
        <v>TRA</v>
      </c>
      <c r="B357" s="110" t="s">
        <v>134</v>
      </c>
      <c r="C357" s="111">
        <v>6</v>
      </c>
      <c r="D357" s="112">
        <v>6</v>
      </c>
      <c r="E357" s="110" t="s">
        <v>731</v>
      </c>
      <c r="F357" s="110" t="s">
        <v>834</v>
      </c>
      <c r="G357" s="110" t="s">
        <v>829</v>
      </c>
      <c r="H357" s="112">
        <v>2</v>
      </c>
    </row>
    <row r="358" spans="1:8" x14ac:dyDescent="0.35">
      <c r="A358" s="110" t="str">
        <f t="shared" si="5"/>
        <v>TRA</v>
      </c>
      <c r="B358" s="110" t="s">
        <v>134</v>
      </c>
      <c r="C358" s="111">
        <v>6</v>
      </c>
      <c r="D358" s="112">
        <v>7</v>
      </c>
      <c r="E358" s="110" t="s">
        <v>451</v>
      </c>
      <c r="F358" s="110" t="s">
        <v>452</v>
      </c>
      <c r="G358" s="110" t="s">
        <v>450</v>
      </c>
      <c r="H358" s="112">
        <v>2</v>
      </c>
    </row>
    <row r="359" spans="1:8" x14ac:dyDescent="0.35">
      <c r="A359" s="110" t="str">
        <f t="shared" si="5"/>
        <v>TRA</v>
      </c>
      <c r="B359" s="110" t="s">
        <v>134</v>
      </c>
      <c r="C359" s="111">
        <v>6</v>
      </c>
      <c r="D359" s="112">
        <v>8</v>
      </c>
      <c r="E359" s="110" t="s">
        <v>93</v>
      </c>
      <c r="F359" s="110" t="s">
        <v>220</v>
      </c>
      <c r="G359" s="110" t="s">
        <v>424</v>
      </c>
      <c r="H359" s="112">
        <v>2</v>
      </c>
    </row>
    <row r="360" spans="1:8" x14ac:dyDescent="0.35">
      <c r="A360" s="110" t="str">
        <f t="shared" si="5"/>
        <v>TRA</v>
      </c>
      <c r="B360" s="110" t="s">
        <v>134</v>
      </c>
      <c r="C360" s="111">
        <v>6</v>
      </c>
      <c r="D360" s="112">
        <v>9</v>
      </c>
      <c r="E360" s="110" t="s">
        <v>514</v>
      </c>
      <c r="F360" s="110" t="s">
        <v>690</v>
      </c>
      <c r="G360" s="110" t="s">
        <v>689</v>
      </c>
      <c r="H360" s="112">
        <v>2</v>
      </c>
    </row>
    <row r="361" spans="1:8" x14ac:dyDescent="0.35">
      <c r="A361" s="110" t="str">
        <f t="shared" si="5"/>
        <v>TRA</v>
      </c>
      <c r="B361" s="110" t="s">
        <v>134</v>
      </c>
      <c r="C361" s="111">
        <v>6</v>
      </c>
      <c r="D361" s="112">
        <v>10</v>
      </c>
      <c r="E361" s="110" t="s">
        <v>410</v>
      </c>
      <c r="F361" s="110" t="s">
        <v>717</v>
      </c>
      <c r="G361" s="110" t="s">
        <v>714</v>
      </c>
      <c r="H361" s="112">
        <v>2</v>
      </c>
    </row>
    <row r="362" spans="1:8" x14ac:dyDescent="0.35">
      <c r="A362" s="110" t="str">
        <f t="shared" si="5"/>
        <v>TRA</v>
      </c>
      <c r="B362" s="110" t="s">
        <v>134</v>
      </c>
      <c r="C362" s="111">
        <v>6</v>
      </c>
      <c r="D362" s="112">
        <v>11</v>
      </c>
      <c r="E362" s="110" t="s">
        <v>397</v>
      </c>
      <c r="F362" s="110" t="s">
        <v>812</v>
      </c>
      <c r="G362" s="110" t="s">
        <v>782</v>
      </c>
      <c r="H362" s="112">
        <v>2</v>
      </c>
    </row>
    <row r="363" spans="1:8" x14ac:dyDescent="0.35">
      <c r="A363" s="110" t="str">
        <f t="shared" si="5"/>
        <v>TRA</v>
      </c>
      <c r="B363" s="110" t="s">
        <v>134</v>
      </c>
      <c r="C363" s="111">
        <v>6</v>
      </c>
      <c r="D363" s="112">
        <v>12</v>
      </c>
      <c r="E363" s="110" t="s">
        <v>555</v>
      </c>
      <c r="F363" s="110" t="s">
        <v>556</v>
      </c>
      <c r="G363" s="110" t="s">
        <v>540</v>
      </c>
      <c r="H363" s="112">
        <v>2</v>
      </c>
    </row>
    <row r="364" spans="1:8" x14ac:dyDescent="0.35">
      <c r="A364" s="110" t="str">
        <f t="shared" si="5"/>
        <v>TRA</v>
      </c>
      <c r="B364" s="110" t="s">
        <v>134</v>
      </c>
      <c r="C364" s="111">
        <v>6</v>
      </c>
      <c r="D364" s="112">
        <v>13</v>
      </c>
      <c r="E364" s="110" t="s">
        <v>419</v>
      </c>
      <c r="F364" s="110" t="s">
        <v>420</v>
      </c>
      <c r="G364" s="110" t="s">
        <v>412</v>
      </c>
      <c r="H364" s="112">
        <v>2</v>
      </c>
    </row>
    <row r="365" spans="1:8" x14ac:dyDescent="0.35">
      <c r="A365" s="110" t="str">
        <f t="shared" si="5"/>
        <v>TRA</v>
      </c>
      <c r="B365" s="110" t="s">
        <v>134</v>
      </c>
      <c r="C365" s="111">
        <v>6</v>
      </c>
      <c r="D365" s="112">
        <v>14</v>
      </c>
      <c r="E365" s="110" t="s">
        <v>263</v>
      </c>
      <c r="F365" s="110" t="s">
        <v>1041</v>
      </c>
      <c r="G365" s="110" t="s">
        <v>1038</v>
      </c>
      <c r="H365" s="112">
        <v>2</v>
      </c>
    </row>
    <row r="366" spans="1:8" x14ac:dyDescent="0.35">
      <c r="A366" s="116"/>
      <c r="B366" s="117"/>
      <c r="C366" s="118"/>
      <c r="D366" s="119"/>
      <c r="E366" s="117"/>
      <c r="F366" s="117"/>
      <c r="G366" s="117"/>
      <c r="H366" s="120"/>
    </row>
    <row r="367" spans="1:8" x14ac:dyDescent="0.35">
      <c r="A367" s="110" t="str">
        <f t="shared" si="5"/>
        <v>DMT</v>
      </c>
      <c r="B367" s="110" t="s">
        <v>65</v>
      </c>
      <c r="C367" s="111">
        <v>6</v>
      </c>
      <c r="D367" s="112">
        <v>1</v>
      </c>
      <c r="E367" s="110" t="s">
        <v>882</v>
      </c>
      <c r="F367" s="110" t="s">
        <v>985</v>
      </c>
      <c r="G367" s="110" t="s">
        <v>983</v>
      </c>
      <c r="H367" s="112">
        <v>3</v>
      </c>
    </row>
    <row r="368" spans="1:8" x14ac:dyDescent="0.35">
      <c r="A368" s="110" t="str">
        <f t="shared" si="5"/>
        <v>DMT</v>
      </c>
      <c r="B368" s="110" t="s">
        <v>65</v>
      </c>
      <c r="C368" s="111">
        <v>6</v>
      </c>
      <c r="D368" s="112">
        <v>2</v>
      </c>
      <c r="E368" s="110" t="s">
        <v>226</v>
      </c>
      <c r="F368" s="110" t="s">
        <v>652</v>
      </c>
      <c r="G368" s="110" t="s">
        <v>647</v>
      </c>
      <c r="H368" s="112">
        <v>3</v>
      </c>
    </row>
    <row r="369" spans="1:8" x14ac:dyDescent="0.35">
      <c r="A369" s="110" t="str">
        <f t="shared" si="5"/>
        <v>DMT</v>
      </c>
      <c r="B369" s="110" t="s">
        <v>65</v>
      </c>
      <c r="C369" s="111">
        <v>6</v>
      </c>
      <c r="D369" s="112">
        <v>3</v>
      </c>
      <c r="E369" s="110" t="s">
        <v>700</v>
      </c>
      <c r="F369" s="110" t="s">
        <v>701</v>
      </c>
      <c r="G369" s="110" t="s">
        <v>695</v>
      </c>
      <c r="H369" s="112">
        <v>3</v>
      </c>
    </row>
    <row r="370" spans="1:8" x14ac:dyDescent="0.35">
      <c r="A370" s="110" t="str">
        <f t="shared" si="5"/>
        <v>DMT</v>
      </c>
      <c r="B370" s="110" t="s">
        <v>65</v>
      </c>
      <c r="C370" s="111">
        <v>6</v>
      </c>
      <c r="D370" s="112">
        <v>4</v>
      </c>
      <c r="E370" s="110" t="s">
        <v>705</v>
      </c>
      <c r="F370" s="110" t="s">
        <v>455</v>
      </c>
      <c r="G370" s="110" t="s">
        <v>704</v>
      </c>
      <c r="H370" s="112">
        <v>3</v>
      </c>
    </row>
    <row r="371" spans="1:8" x14ac:dyDescent="0.35">
      <c r="A371" s="110" t="str">
        <f t="shared" si="5"/>
        <v>DMT</v>
      </c>
      <c r="B371" s="110" t="s">
        <v>65</v>
      </c>
      <c r="C371" s="111">
        <v>6</v>
      </c>
      <c r="D371" s="112">
        <v>5</v>
      </c>
      <c r="E371" s="110" t="s">
        <v>272</v>
      </c>
      <c r="F371" s="110" t="s">
        <v>752</v>
      </c>
      <c r="G371" s="110" t="s">
        <v>782</v>
      </c>
      <c r="H371" s="112">
        <v>3</v>
      </c>
    </row>
    <row r="372" spans="1:8" x14ac:dyDescent="0.35">
      <c r="A372" s="110" t="str">
        <f t="shared" si="5"/>
        <v>DMT</v>
      </c>
      <c r="B372" s="110" t="s">
        <v>65</v>
      </c>
      <c r="C372" s="111">
        <v>6</v>
      </c>
      <c r="D372" s="112">
        <v>6</v>
      </c>
      <c r="E372" s="110" t="s">
        <v>706</v>
      </c>
      <c r="F372" s="110" t="s">
        <v>707</v>
      </c>
      <c r="G372" s="110" t="s">
        <v>704</v>
      </c>
      <c r="H372" s="112">
        <v>3</v>
      </c>
    </row>
    <row r="373" spans="1:8" x14ac:dyDescent="0.35">
      <c r="A373" s="110" t="str">
        <f t="shared" si="5"/>
        <v>DMT</v>
      </c>
      <c r="B373" s="110" t="s">
        <v>65</v>
      </c>
      <c r="C373" s="111">
        <v>6</v>
      </c>
      <c r="D373" s="112">
        <v>7</v>
      </c>
      <c r="E373" s="110" t="s">
        <v>348</v>
      </c>
      <c r="F373" s="110" t="s">
        <v>229</v>
      </c>
      <c r="G373" s="110" t="s">
        <v>337</v>
      </c>
      <c r="H373" s="112">
        <v>3</v>
      </c>
    </row>
    <row r="374" spans="1:8" x14ac:dyDescent="0.35">
      <c r="A374" s="110" t="str">
        <f t="shared" si="5"/>
        <v>DMT</v>
      </c>
      <c r="B374" s="110" t="s">
        <v>65</v>
      </c>
      <c r="C374" s="111">
        <v>6</v>
      </c>
      <c r="D374" s="112">
        <v>8</v>
      </c>
      <c r="E374" s="110" t="s">
        <v>984</v>
      </c>
      <c r="F374" s="110" t="s">
        <v>561</v>
      </c>
      <c r="G374" s="110" t="s">
        <v>983</v>
      </c>
      <c r="H374" s="112">
        <v>3</v>
      </c>
    </row>
    <row r="375" spans="1:8" x14ac:dyDescent="0.35">
      <c r="A375" s="110" t="str">
        <f t="shared" si="5"/>
        <v>DMT</v>
      </c>
      <c r="B375" s="110" t="s">
        <v>65</v>
      </c>
      <c r="C375" s="111">
        <v>6</v>
      </c>
      <c r="D375" s="112">
        <v>9</v>
      </c>
      <c r="E375" s="110" t="s">
        <v>66</v>
      </c>
      <c r="F375" s="110" t="s">
        <v>67</v>
      </c>
      <c r="G375" s="110" t="s">
        <v>64</v>
      </c>
      <c r="H375" s="112">
        <v>3</v>
      </c>
    </row>
    <row r="376" spans="1:8" x14ac:dyDescent="0.35">
      <c r="A376" s="110" t="str">
        <f t="shared" si="5"/>
        <v>DMT</v>
      </c>
      <c r="B376" s="110" t="s">
        <v>65</v>
      </c>
      <c r="C376" s="111">
        <v>6</v>
      </c>
      <c r="D376" s="112">
        <v>10</v>
      </c>
      <c r="E376" s="110" t="s">
        <v>354</v>
      </c>
      <c r="F376" s="110" t="s">
        <v>355</v>
      </c>
      <c r="G376" s="110" t="s">
        <v>337</v>
      </c>
      <c r="H376" s="112">
        <v>3</v>
      </c>
    </row>
    <row r="377" spans="1:8" x14ac:dyDescent="0.35">
      <c r="A377" s="110" t="str">
        <f t="shared" si="5"/>
        <v>DMT</v>
      </c>
      <c r="B377" s="110" t="s">
        <v>65</v>
      </c>
      <c r="C377" s="111">
        <v>6</v>
      </c>
      <c r="D377" s="112">
        <v>11</v>
      </c>
      <c r="E377" s="110" t="s">
        <v>650</v>
      </c>
      <c r="F377" s="110" t="s">
        <v>651</v>
      </c>
      <c r="G377" s="110" t="s">
        <v>647</v>
      </c>
      <c r="H377" s="112">
        <v>3</v>
      </c>
    </row>
    <row r="378" spans="1:8" x14ac:dyDescent="0.35">
      <c r="A378" s="110" t="str">
        <f t="shared" si="5"/>
        <v>DMT</v>
      </c>
      <c r="B378" s="110" t="s">
        <v>65</v>
      </c>
      <c r="C378" s="111">
        <v>6</v>
      </c>
      <c r="D378" s="112">
        <v>12</v>
      </c>
      <c r="E378" s="110" t="s">
        <v>221</v>
      </c>
      <c r="F378" s="110" t="s">
        <v>828</v>
      </c>
      <c r="G378" s="110" t="s">
        <v>826</v>
      </c>
      <c r="H378" s="112">
        <v>3</v>
      </c>
    </row>
    <row r="379" spans="1:8" x14ac:dyDescent="0.35">
      <c r="A379" s="116"/>
      <c r="B379" s="117"/>
      <c r="C379" s="118"/>
      <c r="D379" s="119"/>
      <c r="E379" s="117"/>
      <c r="F379" s="117"/>
      <c r="G379" s="117"/>
      <c r="H379" s="120"/>
    </row>
    <row r="380" spans="1:8" x14ac:dyDescent="0.35">
      <c r="A380" s="110" t="str">
        <f t="shared" si="5"/>
        <v>TUM</v>
      </c>
      <c r="B380" s="110" t="s">
        <v>92</v>
      </c>
      <c r="C380" s="111">
        <v>6</v>
      </c>
      <c r="D380" s="112">
        <v>1</v>
      </c>
      <c r="E380" s="110" t="s">
        <v>119</v>
      </c>
      <c r="F380" s="110" t="s">
        <v>229</v>
      </c>
      <c r="G380" s="110" t="s">
        <v>509</v>
      </c>
      <c r="H380" s="112">
        <v>4</v>
      </c>
    </row>
    <row r="381" spans="1:8" x14ac:dyDescent="0.35">
      <c r="A381" s="110" t="str">
        <f t="shared" si="5"/>
        <v>TUM</v>
      </c>
      <c r="B381" s="110" t="s">
        <v>92</v>
      </c>
      <c r="C381" s="111">
        <v>6</v>
      </c>
      <c r="D381" s="112">
        <v>2</v>
      </c>
      <c r="E381" s="110" t="s">
        <v>899</v>
      </c>
      <c r="F381" s="110" t="s">
        <v>900</v>
      </c>
      <c r="G381" s="110" t="s">
        <v>895</v>
      </c>
      <c r="H381" s="112">
        <v>4</v>
      </c>
    </row>
    <row r="382" spans="1:8" x14ac:dyDescent="0.35">
      <c r="A382" s="110" t="str">
        <f t="shared" si="5"/>
        <v>TUM</v>
      </c>
      <c r="B382" s="110" t="s">
        <v>92</v>
      </c>
      <c r="C382" s="111">
        <v>6</v>
      </c>
      <c r="D382" s="112">
        <v>3</v>
      </c>
      <c r="E382" s="110" t="s">
        <v>661</v>
      </c>
      <c r="F382" s="110" t="s">
        <v>456</v>
      </c>
      <c r="G382" s="110" t="s">
        <v>714</v>
      </c>
      <c r="H382" s="112">
        <v>4</v>
      </c>
    </row>
    <row r="383" spans="1:8" x14ac:dyDescent="0.35">
      <c r="A383" s="110" t="str">
        <f t="shared" si="5"/>
        <v>TUM</v>
      </c>
      <c r="B383" s="110" t="s">
        <v>92</v>
      </c>
      <c r="C383" s="111">
        <v>6</v>
      </c>
      <c r="D383" s="112">
        <v>4</v>
      </c>
      <c r="E383" s="110" t="s">
        <v>93</v>
      </c>
      <c r="F383" s="110" t="s">
        <v>1060</v>
      </c>
      <c r="G383" s="110" t="s">
        <v>1051</v>
      </c>
      <c r="H383" s="112">
        <v>4</v>
      </c>
    </row>
    <row r="384" spans="1:8" x14ac:dyDescent="0.35">
      <c r="A384" s="110" t="str">
        <f t="shared" si="5"/>
        <v>TUM</v>
      </c>
      <c r="B384" s="110" t="s">
        <v>92</v>
      </c>
      <c r="C384" s="111">
        <v>6</v>
      </c>
      <c r="D384" s="112">
        <v>5</v>
      </c>
      <c r="E384" s="110" t="s">
        <v>95</v>
      </c>
      <c r="F384" s="110" t="s">
        <v>96</v>
      </c>
      <c r="G384" s="110" t="s">
        <v>74</v>
      </c>
      <c r="H384" s="112">
        <v>4</v>
      </c>
    </row>
    <row r="385" spans="1:8" x14ac:dyDescent="0.35">
      <c r="A385" s="110" t="str">
        <f t="shared" si="5"/>
        <v>TUM</v>
      </c>
      <c r="B385" s="110" t="s">
        <v>92</v>
      </c>
      <c r="C385" s="111">
        <v>6</v>
      </c>
      <c r="D385" s="112">
        <v>6</v>
      </c>
      <c r="E385" s="110" t="s">
        <v>975</v>
      </c>
      <c r="F385" s="110" t="s">
        <v>976</v>
      </c>
      <c r="G385" s="110" t="s">
        <v>973</v>
      </c>
      <c r="H385" s="112">
        <v>4</v>
      </c>
    </row>
    <row r="386" spans="1:8" x14ac:dyDescent="0.35">
      <c r="A386" s="110" t="str">
        <f t="shared" si="5"/>
        <v>TUM</v>
      </c>
      <c r="B386" s="110" t="s">
        <v>92</v>
      </c>
      <c r="C386" s="111">
        <v>6</v>
      </c>
      <c r="D386" s="112">
        <v>7</v>
      </c>
      <c r="E386" s="110" t="s">
        <v>478</v>
      </c>
      <c r="F386" s="110" t="s">
        <v>199</v>
      </c>
      <c r="G386" s="110" t="s">
        <v>469</v>
      </c>
      <c r="H386" s="112">
        <v>4</v>
      </c>
    </row>
    <row r="387" spans="1:8" x14ac:dyDescent="0.35">
      <c r="A387" s="110" t="str">
        <f t="shared" si="5"/>
        <v>TUM</v>
      </c>
      <c r="B387" s="110" t="s">
        <v>92</v>
      </c>
      <c r="C387" s="111">
        <v>6</v>
      </c>
      <c r="D387" s="112">
        <v>8</v>
      </c>
      <c r="E387" s="110" t="s">
        <v>206</v>
      </c>
      <c r="F387" s="110" t="s">
        <v>207</v>
      </c>
      <c r="G387" s="110" t="s">
        <v>190</v>
      </c>
      <c r="H387" s="112">
        <v>4</v>
      </c>
    </row>
    <row r="388" spans="1:8" x14ac:dyDescent="0.35">
      <c r="A388" s="110" t="str">
        <f t="shared" si="5"/>
        <v>TUM</v>
      </c>
      <c r="B388" s="110" t="s">
        <v>92</v>
      </c>
      <c r="C388" s="111">
        <v>6</v>
      </c>
      <c r="D388" s="112">
        <v>9</v>
      </c>
      <c r="E388" s="110" t="s">
        <v>580</v>
      </c>
      <c r="F388" s="110" t="s">
        <v>581</v>
      </c>
      <c r="G388" s="110" t="s">
        <v>579</v>
      </c>
      <c r="H388" s="112">
        <v>4</v>
      </c>
    </row>
    <row r="389" spans="1:8" x14ac:dyDescent="0.35">
      <c r="A389" s="116"/>
      <c r="B389" s="117"/>
      <c r="C389" s="118"/>
      <c r="D389" s="119"/>
      <c r="E389" s="117"/>
      <c r="F389" s="117"/>
      <c r="G389" s="117"/>
      <c r="H389" s="120"/>
    </row>
    <row r="390" spans="1:8" x14ac:dyDescent="0.35">
      <c r="A390" s="110" t="str">
        <f t="shared" si="5"/>
        <v>TUM</v>
      </c>
      <c r="B390" s="110" t="s">
        <v>97</v>
      </c>
      <c r="C390" s="111">
        <v>6</v>
      </c>
      <c r="D390" s="112">
        <v>1</v>
      </c>
      <c r="E390" s="110" t="s">
        <v>902</v>
      </c>
      <c r="F390" s="110" t="s">
        <v>903</v>
      </c>
      <c r="G390" s="110" t="s">
        <v>895</v>
      </c>
      <c r="H390" s="112">
        <v>5</v>
      </c>
    </row>
    <row r="391" spans="1:8" x14ac:dyDescent="0.35">
      <c r="A391" s="110" t="str">
        <f t="shared" si="5"/>
        <v>TUM</v>
      </c>
      <c r="B391" s="110" t="s">
        <v>97</v>
      </c>
      <c r="C391" s="111">
        <v>6</v>
      </c>
      <c r="D391" s="112">
        <v>2</v>
      </c>
      <c r="E391" s="110" t="s">
        <v>245</v>
      </c>
      <c r="F391" s="110" t="s">
        <v>977</v>
      </c>
      <c r="G391" s="110" t="s">
        <v>973</v>
      </c>
      <c r="H391" s="112">
        <v>5</v>
      </c>
    </row>
    <row r="392" spans="1:8" x14ac:dyDescent="0.35">
      <c r="A392" s="110" t="str">
        <f t="shared" si="5"/>
        <v>TUM</v>
      </c>
      <c r="B392" s="110" t="s">
        <v>97</v>
      </c>
      <c r="C392" s="111">
        <v>6</v>
      </c>
      <c r="D392" s="112">
        <v>3</v>
      </c>
      <c r="E392" s="110" t="s">
        <v>407</v>
      </c>
      <c r="F392" s="110" t="s">
        <v>815</v>
      </c>
      <c r="G392" s="110" t="s">
        <v>836</v>
      </c>
      <c r="H392" s="112">
        <v>5</v>
      </c>
    </row>
    <row r="393" spans="1:8" x14ac:dyDescent="0.35">
      <c r="A393" s="110" t="str">
        <f t="shared" si="5"/>
        <v>TUM</v>
      </c>
      <c r="B393" s="110" t="s">
        <v>97</v>
      </c>
      <c r="C393" s="111">
        <v>6</v>
      </c>
      <c r="D393" s="112">
        <v>4</v>
      </c>
      <c r="E393" s="110" t="s">
        <v>126</v>
      </c>
      <c r="F393" s="110" t="s">
        <v>208</v>
      </c>
      <c r="G393" s="110" t="s">
        <v>190</v>
      </c>
      <c r="H393" s="112">
        <v>5</v>
      </c>
    </row>
    <row r="394" spans="1:8" x14ac:dyDescent="0.35">
      <c r="A394" s="110" t="str">
        <f t="shared" si="5"/>
        <v>TUM</v>
      </c>
      <c r="B394" s="110" t="s">
        <v>97</v>
      </c>
      <c r="C394" s="111">
        <v>6</v>
      </c>
      <c r="D394" s="112">
        <v>5</v>
      </c>
      <c r="E394" s="110" t="s">
        <v>847</v>
      </c>
      <c r="F394" s="110" t="s">
        <v>848</v>
      </c>
      <c r="G394" s="110" t="s">
        <v>836</v>
      </c>
      <c r="H394" s="112">
        <v>5</v>
      </c>
    </row>
    <row r="395" spans="1:8" x14ac:dyDescent="0.35">
      <c r="A395" s="110" t="str">
        <f t="shared" si="5"/>
        <v>TUM</v>
      </c>
      <c r="B395" s="110" t="s">
        <v>97</v>
      </c>
      <c r="C395" s="111">
        <v>6</v>
      </c>
      <c r="D395" s="112">
        <v>6</v>
      </c>
      <c r="E395" s="110" t="s">
        <v>100</v>
      </c>
      <c r="F395" s="110" t="s">
        <v>101</v>
      </c>
      <c r="G395" s="110" t="s">
        <v>74</v>
      </c>
      <c r="H395" s="112">
        <v>5</v>
      </c>
    </row>
    <row r="396" spans="1:8" x14ac:dyDescent="0.35">
      <c r="A396" s="110" t="str">
        <f t="shared" si="5"/>
        <v>TUM</v>
      </c>
      <c r="B396" s="110" t="s">
        <v>97</v>
      </c>
      <c r="C396" s="111">
        <v>6</v>
      </c>
      <c r="D396" s="112">
        <v>7</v>
      </c>
      <c r="E396" s="110" t="s">
        <v>514</v>
      </c>
      <c r="F396" s="110" t="s">
        <v>515</v>
      </c>
      <c r="G396" s="110" t="s">
        <v>509</v>
      </c>
      <c r="H396" s="112">
        <v>5</v>
      </c>
    </row>
    <row r="397" spans="1:8" x14ac:dyDescent="0.35">
      <c r="A397" s="110" t="str">
        <f t="shared" si="5"/>
        <v>TUM</v>
      </c>
      <c r="B397" s="110" t="s">
        <v>97</v>
      </c>
      <c r="C397" s="111">
        <v>6</v>
      </c>
      <c r="D397" s="112">
        <v>8</v>
      </c>
      <c r="E397" s="110" t="s">
        <v>211</v>
      </c>
      <c r="F397" s="110" t="s">
        <v>212</v>
      </c>
      <c r="G397" s="110" t="s">
        <v>190</v>
      </c>
      <c r="H397" s="112">
        <v>5</v>
      </c>
    </row>
    <row r="398" spans="1:8" x14ac:dyDescent="0.35">
      <c r="A398" s="110" t="str">
        <f t="shared" si="5"/>
        <v>TUM</v>
      </c>
      <c r="B398" s="110" t="s">
        <v>97</v>
      </c>
      <c r="C398" s="111">
        <v>6</v>
      </c>
      <c r="D398" s="112">
        <v>9</v>
      </c>
      <c r="E398" s="110" t="s">
        <v>152</v>
      </c>
      <c r="F398" s="110" t="s">
        <v>483</v>
      </c>
      <c r="G398" s="110" t="s">
        <v>469</v>
      </c>
      <c r="H398" s="112">
        <v>5</v>
      </c>
    </row>
    <row r="399" spans="1:8" x14ac:dyDescent="0.35">
      <c r="A399" s="110" t="str">
        <f t="shared" si="5"/>
        <v>TUM</v>
      </c>
      <c r="B399" s="110" t="s">
        <v>97</v>
      </c>
      <c r="C399" s="111">
        <v>6</v>
      </c>
      <c r="D399" s="112">
        <v>10</v>
      </c>
      <c r="E399" s="110" t="s">
        <v>933</v>
      </c>
      <c r="F399" s="110" t="s">
        <v>934</v>
      </c>
      <c r="G399" s="110" t="s">
        <v>928</v>
      </c>
      <c r="H399" s="112">
        <v>5</v>
      </c>
    </row>
    <row r="400" spans="1:8" x14ac:dyDescent="0.35">
      <c r="A400" s="110" t="str">
        <f t="shared" si="5"/>
        <v>TUM</v>
      </c>
      <c r="B400" s="110" t="s">
        <v>97</v>
      </c>
      <c r="C400" s="111">
        <v>6</v>
      </c>
      <c r="D400" s="112">
        <v>11</v>
      </c>
      <c r="E400" s="110" t="s">
        <v>731</v>
      </c>
      <c r="F400" s="110" t="s">
        <v>732</v>
      </c>
      <c r="G400" s="110" t="s">
        <v>714</v>
      </c>
      <c r="H400" s="112">
        <v>5</v>
      </c>
    </row>
    <row r="401" spans="1:8" x14ac:dyDescent="0.35">
      <c r="A401" s="110" t="str">
        <f t="shared" si="5"/>
        <v>TUM</v>
      </c>
      <c r="B401" s="110" t="s">
        <v>97</v>
      </c>
      <c r="C401" s="111">
        <v>6</v>
      </c>
      <c r="D401" s="112">
        <v>12</v>
      </c>
      <c r="E401" s="110" t="s">
        <v>926</v>
      </c>
      <c r="F401" s="110" t="s">
        <v>927</v>
      </c>
      <c r="G401" s="110" t="s">
        <v>915</v>
      </c>
      <c r="H401" s="112">
        <v>5</v>
      </c>
    </row>
    <row r="402" spans="1:8" x14ac:dyDescent="0.35">
      <c r="A402" s="116"/>
      <c r="B402" s="117"/>
      <c r="C402" s="118"/>
      <c r="D402" s="119"/>
      <c r="E402" s="117"/>
      <c r="F402" s="117"/>
      <c r="G402" s="117"/>
      <c r="H402" s="120"/>
    </row>
    <row r="403" spans="1:8" x14ac:dyDescent="0.35">
      <c r="A403" s="110" t="str">
        <f t="shared" si="5"/>
        <v>TRA</v>
      </c>
      <c r="B403" s="110" t="s">
        <v>133</v>
      </c>
      <c r="C403" s="111">
        <v>7</v>
      </c>
      <c r="D403" s="112">
        <v>1</v>
      </c>
      <c r="E403" s="110" t="s">
        <v>126</v>
      </c>
      <c r="F403" s="110" t="s">
        <v>770</v>
      </c>
      <c r="G403" s="110" t="s">
        <v>759</v>
      </c>
      <c r="H403" s="112">
        <v>1</v>
      </c>
    </row>
    <row r="404" spans="1:8" x14ac:dyDescent="0.35">
      <c r="A404" s="110" t="str">
        <f t="shared" si="5"/>
        <v>TRA</v>
      </c>
      <c r="B404" s="110" t="s">
        <v>133</v>
      </c>
      <c r="C404" s="111">
        <v>7</v>
      </c>
      <c r="D404" s="112">
        <v>2</v>
      </c>
      <c r="E404" s="110" t="s">
        <v>119</v>
      </c>
      <c r="F404" s="110" t="s">
        <v>428</v>
      </c>
      <c r="G404" s="110" t="s">
        <v>424</v>
      </c>
      <c r="H404" s="112">
        <v>1</v>
      </c>
    </row>
    <row r="405" spans="1:8" x14ac:dyDescent="0.35">
      <c r="A405" s="110" t="str">
        <f t="shared" si="5"/>
        <v>TRA</v>
      </c>
      <c r="B405" s="110" t="s">
        <v>133</v>
      </c>
      <c r="C405" s="111">
        <v>7</v>
      </c>
      <c r="D405" s="112">
        <v>3</v>
      </c>
      <c r="E405" s="110" t="s">
        <v>882</v>
      </c>
      <c r="F405" s="110" t="s">
        <v>881</v>
      </c>
      <c r="G405" s="110" t="s">
        <v>873</v>
      </c>
      <c r="H405" s="112">
        <v>1</v>
      </c>
    </row>
    <row r="406" spans="1:8" x14ac:dyDescent="0.35">
      <c r="A406" s="110" t="str">
        <f t="shared" si="5"/>
        <v>TRA</v>
      </c>
      <c r="B406" s="110" t="s">
        <v>133</v>
      </c>
      <c r="C406" s="111">
        <v>7</v>
      </c>
      <c r="D406" s="112">
        <v>4</v>
      </c>
      <c r="E406" s="110" t="s">
        <v>272</v>
      </c>
      <c r="F406" s="110" t="s">
        <v>771</v>
      </c>
      <c r="G406" s="110" t="s">
        <v>759</v>
      </c>
      <c r="H406" s="112">
        <v>1</v>
      </c>
    </row>
    <row r="407" spans="1:8" x14ac:dyDescent="0.35">
      <c r="A407" s="110" t="str">
        <f t="shared" si="5"/>
        <v>TRA</v>
      </c>
      <c r="B407" s="110" t="s">
        <v>133</v>
      </c>
      <c r="C407" s="111">
        <v>7</v>
      </c>
      <c r="D407" s="112">
        <v>5</v>
      </c>
      <c r="E407" s="110" t="s">
        <v>231</v>
      </c>
      <c r="F407" s="110" t="s">
        <v>359</v>
      </c>
      <c r="G407" s="110" t="s">
        <v>337</v>
      </c>
      <c r="H407" s="112">
        <v>1</v>
      </c>
    </row>
    <row r="408" spans="1:8" x14ac:dyDescent="0.35">
      <c r="A408" s="110" t="str">
        <f t="shared" si="5"/>
        <v>TRA</v>
      </c>
      <c r="B408" s="110" t="s">
        <v>133</v>
      </c>
      <c r="C408" s="111">
        <v>7</v>
      </c>
      <c r="D408" s="112">
        <v>6</v>
      </c>
      <c r="E408" s="110" t="s">
        <v>920</v>
      </c>
      <c r="F408" s="110" t="s">
        <v>921</v>
      </c>
      <c r="G408" s="110" t="s">
        <v>915</v>
      </c>
      <c r="H408" s="112">
        <v>1</v>
      </c>
    </row>
    <row r="409" spans="1:8" x14ac:dyDescent="0.35">
      <c r="A409" s="110" t="str">
        <f t="shared" si="5"/>
        <v>TRA</v>
      </c>
      <c r="B409" s="110" t="s">
        <v>133</v>
      </c>
      <c r="C409" s="111">
        <v>7</v>
      </c>
      <c r="D409" s="112">
        <v>7</v>
      </c>
      <c r="E409" s="110" t="s">
        <v>123</v>
      </c>
      <c r="F409" s="110" t="s">
        <v>124</v>
      </c>
      <c r="G409" s="110" t="s">
        <v>116</v>
      </c>
      <c r="H409" s="112">
        <v>1</v>
      </c>
    </row>
    <row r="410" spans="1:8" x14ac:dyDescent="0.35">
      <c r="A410" s="110" t="str">
        <f t="shared" si="5"/>
        <v>TRA</v>
      </c>
      <c r="B410" s="110" t="s">
        <v>133</v>
      </c>
      <c r="C410" s="111">
        <v>7</v>
      </c>
      <c r="D410" s="112">
        <v>8</v>
      </c>
      <c r="E410" s="110" t="s">
        <v>119</v>
      </c>
      <c r="F410" s="110" t="s">
        <v>427</v>
      </c>
      <c r="G410" s="110" t="s">
        <v>424</v>
      </c>
      <c r="H410" s="112">
        <v>1</v>
      </c>
    </row>
    <row r="411" spans="1:8" x14ac:dyDescent="0.35">
      <c r="A411" s="110" t="str">
        <f t="shared" si="5"/>
        <v>TRA</v>
      </c>
      <c r="B411" s="110" t="s">
        <v>133</v>
      </c>
      <c r="C411" s="111">
        <v>7</v>
      </c>
      <c r="D411" s="112">
        <v>9</v>
      </c>
      <c r="E411" s="110" t="s">
        <v>395</v>
      </c>
      <c r="F411" s="110" t="s">
        <v>396</v>
      </c>
      <c r="G411" s="110" t="s">
        <v>337</v>
      </c>
      <c r="H411" s="112">
        <v>1</v>
      </c>
    </row>
    <row r="412" spans="1:8" x14ac:dyDescent="0.35">
      <c r="A412" s="110" t="str">
        <f t="shared" si="5"/>
        <v>TRA</v>
      </c>
      <c r="B412" s="110" t="s">
        <v>133</v>
      </c>
      <c r="C412" s="111">
        <v>7</v>
      </c>
      <c r="D412" s="112">
        <v>10</v>
      </c>
      <c r="E412" s="110" t="s">
        <v>391</v>
      </c>
      <c r="F412" s="110" t="s">
        <v>392</v>
      </c>
      <c r="G412" s="110" t="s">
        <v>337</v>
      </c>
      <c r="H412" s="112">
        <v>1</v>
      </c>
    </row>
    <row r="413" spans="1:8" x14ac:dyDescent="0.35">
      <c r="A413" s="110" t="str">
        <f t="shared" si="5"/>
        <v>TRA</v>
      </c>
      <c r="B413" s="110" t="s">
        <v>133</v>
      </c>
      <c r="C413" s="111">
        <v>7</v>
      </c>
      <c r="D413" s="112">
        <v>11</v>
      </c>
      <c r="E413" s="110" t="s">
        <v>393</v>
      </c>
      <c r="F413" s="110" t="s">
        <v>394</v>
      </c>
      <c r="G413" s="110" t="s">
        <v>337</v>
      </c>
      <c r="H413" s="112">
        <v>1</v>
      </c>
    </row>
    <row r="414" spans="1:8" x14ac:dyDescent="0.35">
      <c r="A414" s="110" t="str">
        <f t="shared" si="5"/>
        <v>TRA</v>
      </c>
      <c r="B414" s="110" t="s">
        <v>133</v>
      </c>
      <c r="C414" s="111">
        <v>7</v>
      </c>
      <c r="D414" s="112">
        <v>12</v>
      </c>
      <c r="E414" s="110" t="s">
        <v>390</v>
      </c>
      <c r="F414" s="110" t="s">
        <v>171</v>
      </c>
      <c r="G414" s="110" t="s">
        <v>337</v>
      </c>
      <c r="H414" s="112">
        <v>1</v>
      </c>
    </row>
    <row r="415" spans="1:8" x14ac:dyDescent="0.35">
      <c r="A415" s="110" t="str">
        <f t="shared" si="5"/>
        <v>TRA</v>
      </c>
      <c r="B415" s="110" t="s">
        <v>133</v>
      </c>
      <c r="C415" s="111">
        <v>7</v>
      </c>
      <c r="D415" s="112">
        <v>13</v>
      </c>
      <c r="E415" s="110" t="s">
        <v>522</v>
      </c>
      <c r="F415" s="110" t="s">
        <v>523</v>
      </c>
      <c r="G415" s="110" t="s">
        <v>519</v>
      </c>
      <c r="H415" s="112">
        <v>1</v>
      </c>
    </row>
    <row r="416" spans="1:8" x14ac:dyDescent="0.35">
      <c r="A416" s="110" t="str">
        <f t="shared" si="5"/>
        <v>TRA</v>
      </c>
      <c r="B416" s="110" t="s">
        <v>133</v>
      </c>
      <c r="C416" s="111">
        <v>7</v>
      </c>
      <c r="D416" s="112">
        <v>14</v>
      </c>
      <c r="E416" s="110" t="s">
        <v>121</v>
      </c>
      <c r="F416" s="110" t="s">
        <v>122</v>
      </c>
      <c r="G416" s="110" t="s">
        <v>116</v>
      </c>
      <c r="H416" s="112">
        <v>1</v>
      </c>
    </row>
    <row r="417" spans="1:8" x14ac:dyDescent="0.35">
      <c r="A417" s="116"/>
      <c r="B417" s="117"/>
      <c r="C417" s="118"/>
      <c r="D417" s="119"/>
      <c r="E417" s="117"/>
      <c r="F417" s="117"/>
      <c r="G417" s="117"/>
      <c r="H417" s="120"/>
    </row>
    <row r="418" spans="1:8" x14ac:dyDescent="0.35">
      <c r="A418" s="110" t="str">
        <f t="shared" si="5"/>
        <v>TRA</v>
      </c>
      <c r="B418" s="110" t="s">
        <v>134</v>
      </c>
      <c r="C418" s="111">
        <v>7</v>
      </c>
      <c r="D418" s="112">
        <v>1</v>
      </c>
      <c r="E418" s="110" t="s">
        <v>998</v>
      </c>
      <c r="F418" s="110" t="s">
        <v>999</v>
      </c>
      <c r="G418" s="110" t="s">
        <v>988</v>
      </c>
      <c r="H418" s="112">
        <v>2</v>
      </c>
    </row>
    <row r="419" spans="1:8" x14ac:dyDescent="0.35">
      <c r="A419" s="110" t="str">
        <f t="shared" si="5"/>
        <v>TRA</v>
      </c>
      <c r="B419" s="110" t="s">
        <v>134</v>
      </c>
      <c r="C419" s="111">
        <v>7</v>
      </c>
      <c r="D419" s="112">
        <v>2</v>
      </c>
      <c r="E419" s="110" t="s">
        <v>772</v>
      </c>
      <c r="F419" s="110" t="s">
        <v>773</v>
      </c>
      <c r="G419" s="110" t="s">
        <v>759</v>
      </c>
      <c r="H419" s="112">
        <v>2</v>
      </c>
    </row>
    <row r="420" spans="1:8" x14ac:dyDescent="0.35">
      <c r="A420" s="110" t="str">
        <f t="shared" ref="A420:A489" si="6">UPPER(LEFT(B420,3))</f>
        <v>TRA</v>
      </c>
      <c r="B420" s="110" t="s">
        <v>134</v>
      </c>
      <c r="C420" s="111">
        <v>7</v>
      </c>
      <c r="D420" s="112">
        <v>3</v>
      </c>
      <c r="E420" s="110" t="s">
        <v>753</v>
      </c>
      <c r="F420" s="110" t="s">
        <v>754</v>
      </c>
      <c r="G420" s="110" t="s">
        <v>750</v>
      </c>
      <c r="H420" s="112">
        <v>2</v>
      </c>
    </row>
    <row r="421" spans="1:8" x14ac:dyDescent="0.35">
      <c r="A421" s="110" t="str">
        <f t="shared" si="6"/>
        <v>TRA</v>
      </c>
      <c r="B421" s="110" t="s">
        <v>134</v>
      </c>
      <c r="C421" s="111">
        <v>7</v>
      </c>
      <c r="D421" s="112">
        <v>4</v>
      </c>
      <c r="E421" s="110" t="s">
        <v>401</v>
      </c>
      <c r="F421" s="110" t="s">
        <v>402</v>
      </c>
      <c r="G421" s="110" t="s">
        <v>337</v>
      </c>
      <c r="H421" s="112">
        <v>2</v>
      </c>
    </row>
    <row r="422" spans="1:8" x14ac:dyDescent="0.35">
      <c r="A422" s="110" t="str">
        <f t="shared" si="6"/>
        <v>TRA</v>
      </c>
      <c r="B422" s="110" t="s">
        <v>134</v>
      </c>
      <c r="C422" s="111">
        <v>7</v>
      </c>
      <c r="D422" s="112">
        <v>5</v>
      </c>
      <c r="E422" s="110" t="s">
        <v>1100</v>
      </c>
      <c r="F422" s="110" t="s">
        <v>1101</v>
      </c>
      <c r="G422" s="110" t="s">
        <v>1099</v>
      </c>
      <c r="H422" s="112">
        <v>2</v>
      </c>
    </row>
    <row r="423" spans="1:8" x14ac:dyDescent="0.35">
      <c r="A423" s="110" t="str">
        <f t="shared" si="6"/>
        <v>TRA</v>
      </c>
      <c r="B423" s="110" t="s">
        <v>134</v>
      </c>
      <c r="C423" s="111">
        <v>7</v>
      </c>
      <c r="D423" s="112">
        <v>6</v>
      </c>
      <c r="E423" s="110" t="s">
        <v>397</v>
      </c>
      <c r="F423" s="110" t="s">
        <v>398</v>
      </c>
      <c r="G423" s="110" t="s">
        <v>337</v>
      </c>
      <c r="H423" s="112">
        <v>2</v>
      </c>
    </row>
    <row r="424" spans="1:8" x14ac:dyDescent="0.35">
      <c r="A424" s="110" t="str">
        <f t="shared" si="6"/>
        <v>TRA</v>
      </c>
      <c r="B424" s="110" t="s">
        <v>134</v>
      </c>
      <c r="C424" s="111">
        <v>7</v>
      </c>
      <c r="D424" s="112">
        <v>7</v>
      </c>
      <c r="E424" s="110" t="s">
        <v>263</v>
      </c>
      <c r="F424" s="110" t="s">
        <v>171</v>
      </c>
      <c r="G424" s="110" t="s">
        <v>424</v>
      </c>
      <c r="H424" s="112">
        <v>2</v>
      </c>
    </row>
    <row r="425" spans="1:8" x14ac:dyDescent="0.35">
      <c r="A425" s="110" t="str">
        <f t="shared" si="6"/>
        <v>TRA</v>
      </c>
      <c r="B425" s="110" t="s">
        <v>134</v>
      </c>
      <c r="C425" s="111">
        <v>7</v>
      </c>
      <c r="D425" s="112">
        <v>8</v>
      </c>
      <c r="E425" s="110" t="s">
        <v>1001</v>
      </c>
      <c r="F425" s="110" t="s">
        <v>1002</v>
      </c>
      <c r="G425" s="110" t="s">
        <v>1000</v>
      </c>
      <c r="H425" s="112">
        <v>2</v>
      </c>
    </row>
    <row r="426" spans="1:8" x14ac:dyDescent="0.35">
      <c r="A426" s="110" t="str">
        <f t="shared" si="6"/>
        <v>TRA</v>
      </c>
      <c r="B426" s="110" t="s">
        <v>134</v>
      </c>
      <c r="C426" s="111">
        <v>7</v>
      </c>
      <c r="D426" s="112">
        <v>9</v>
      </c>
      <c r="E426" s="110" t="s">
        <v>813</v>
      </c>
      <c r="F426" s="110" t="s">
        <v>814</v>
      </c>
      <c r="G426" s="110" t="s">
        <v>782</v>
      </c>
      <c r="H426" s="112">
        <v>2</v>
      </c>
    </row>
    <row r="427" spans="1:8" x14ac:dyDescent="0.35">
      <c r="A427" s="110" t="str">
        <f t="shared" si="6"/>
        <v>TRA</v>
      </c>
      <c r="B427" s="110" t="s">
        <v>134</v>
      </c>
      <c r="C427" s="111">
        <v>7</v>
      </c>
      <c r="D427" s="112">
        <v>10</v>
      </c>
      <c r="E427" s="110" t="s">
        <v>434</v>
      </c>
      <c r="F427" s="110" t="s">
        <v>523</v>
      </c>
      <c r="G427" s="110" t="s">
        <v>704</v>
      </c>
      <c r="H427" s="112">
        <v>2</v>
      </c>
    </row>
    <row r="428" spans="1:8" x14ac:dyDescent="0.35">
      <c r="A428" s="110" t="str">
        <f t="shared" si="6"/>
        <v>TRA</v>
      </c>
      <c r="B428" s="110" t="s">
        <v>134</v>
      </c>
      <c r="C428" s="111">
        <v>7</v>
      </c>
      <c r="D428" s="112">
        <v>11</v>
      </c>
      <c r="E428" s="110" t="s">
        <v>528</v>
      </c>
      <c r="F428" s="110" t="s">
        <v>525</v>
      </c>
      <c r="G428" s="110" t="s">
        <v>519</v>
      </c>
      <c r="H428" s="112">
        <v>2</v>
      </c>
    </row>
    <row r="429" spans="1:8" x14ac:dyDescent="0.35">
      <c r="A429" s="110" t="str">
        <f t="shared" si="6"/>
        <v>TRA</v>
      </c>
      <c r="B429" s="110" t="s">
        <v>134</v>
      </c>
      <c r="C429" s="111">
        <v>7</v>
      </c>
      <c r="D429" s="112">
        <v>12</v>
      </c>
      <c r="E429" s="110" t="s">
        <v>681</v>
      </c>
      <c r="F429" s="110" t="s">
        <v>682</v>
      </c>
      <c r="G429" s="110" t="s">
        <v>653</v>
      </c>
      <c r="H429" s="112">
        <v>2</v>
      </c>
    </row>
    <row r="430" spans="1:8" x14ac:dyDescent="0.35">
      <c r="A430" s="110" t="str">
        <f t="shared" si="6"/>
        <v>TRA</v>
      </c>
      <c r="B430" s="110" t="s">
        <v>134</v>
      </c>
      <c r="C430" s="111">
        <v>7</v>
      </c>
      <c r="D430" s="112">
        <v>13</v>
      </c>
      <c r="E430" s="110" t="s">
        <v>226</v>
      </c>
      <c r="F430" s="110" t="s">
        <v>233</v>
      </c>
      <c r="G430" s="110" t="s">
        <v>230</v>
      </c>
      <c r="H430" s="112">
        <v>2</v>
      </c>
    </row>
    <row r="431" spans="1:8" x14ac:dyDescent="0.35">
      <c r="A431" s="110" t="str">
        <f t="shared" si="6"/>
        <v>TRA</v>
      </c>
      <c r="B431" s="110" t="s">
        <v>134</v>
      </c>
      <c r="C431" s="111">
        <v>7</v>
      </c>
      <c r="D431" s="112">
        <v>14</v>
      </c>
      <c r="E431" s="110" t="s">
        <v>119</v>
      </c>
      <c r="F431" s="110" t="s">
        <v>1050</v>
      </c>
      <c r="G431" s="110" t="s">
        <v>1047</v>
      </c>
      <c r="H431" s="112">
        <v>2</v>
      </c>
    </row>
    <row r="432" spans="1:8" x14ac:dyDescent="0.35">
      <c r="A432" s="116"/>
      <c r="B432" s="117"/>
      <c r="C432" s="118"/>
      <c r="D432" s="119"/>
      <c r="E432" s="117"/>
      <c r="F432" s="117"/>
      <c r="G432" s="117"/>
      <c r="H432" s="120"/>
    </row>
    <row r="433" spans="1:8" x14ac:dyDescent="0.35">
      <c r="A433" s="110" t="str">
        <f t="shared" si="6"/>
        <v>DMT</v>
      </c>
      <c r="B433" s="110" t="s">
        <v>241</v>
      </c>
      <c r="C433" s="111">
        <v>7</v>
      </c>
      <c r="D433" s="112">
        <v>1</v>
      </c>
      <c r="E433" s="110" t="s">
        <v>659</v>
      </c>
      <c r="F433" s="110" t="s">
        <v>660</v>
      </c>
      <c r="G433" s="110" t="s">
        <v>653</v>
      </c>
      <c r="H433" s="112">
        <v>3</v>
      </c>
    </row>
    <row r="434" spans="1:8" x14ac:dyDescent="0.35">
      <c r="A434" s="110" t="str">
        <f t="shared" si="6"/>
        <v>DMT</v>
      </c>
      <c r="B434" s="110" t="s">
        <v>241</v>
      </c>
      <c r="C434" s="111">
        <v>7</v>
      </c>
      <c r="D434" s="112">
        <v>2</v>
      </c>
      <c r="E434" s="110" t="s">
        <v>592</v>
      </c>
      <c r="F434" s="110" t="s">
        <v>593</v>
      </c>
      <c r="G434" s="110" t="s">
        <v>590</v>
      </c>
      <c r="H434" s="112">
        <v>3</v>
      </c>
    </row>
    <row r="435" spans="1:8" x14ac:dyDescent="0.35">
      <c r="A435" s="110" t="str">
        <f t="shared" si="6"/>
        <v>DMT</v>
      </c>
      <c r="B435" s="110" t="s">
        <v>241</v>
      </c>
      <c r="C435" s="111">
        <v>7</v>
      </c>
      <c r="D435" s="112">
        <v>3</v>
      </c>
      <c r="E435" s="110" t="s">
        <v>342</v>
      </c>
      <c r="F435" s="110" t="s">
        <v>343</v>
      </c>
      <c r="G435" s="110" t="s">
        <v>337</v>
      </c>
      <c r="H435" s="112">
        <v>3</v>
      </c>
    </row>
    <row r="436" spans="1:8" x14ac:dyDescent="0.35">
      <c r="A436" s="110" t="str">
        <f t="shared" si="6"/>
        <v>DMT</v>
      </c>
      <c r="B436" s="110" t="s">
        <v>241</v>
      </c>
      <c r="C436" s="111">
        <v>7</v>
      </c>
      <c r="D436" s="112">
        <v>4</v>
      </c>
      <c r="E436" s="110" t="s">
        <v>242</v>
      </c>
      <c r="F436" s="110" t="s">
        <v>243</v>
      </c>
      <c r="G436" s="110" t="s">
        <v>234</v>
      </c>
      <c r="H436" s="112">
        <v>3</v>
      </c>
    </row>
    <row r="437" spans="1:8" x14ac:dyDescent="0.35">
      <c r="A437" s="110" t="str">
        <f t="shared" si="6"/>
        <v>DMT</v>
      </c>
      <c r="B437" s="110" t="s">
        <v>241</v>
      </c>
      <c r="C437" s="111">
        <v>7</v>
      </c>
      <c r="D437" s="112">
        <v>5</v>
      </c>
      <c r="E437" s="110" t="s">
        <v>439</v>
      </c>
      <c r="F437" s="110" t="s">
        <v>548</v>
      </c>
      <c r="G437" s="110" t="s">
        <v>540</v>
      </c>
      <c r="H437" s="112">
        <v>3</v>
      </c>
    </row>
    <row r="438" spans="1:8" x14ac:dyDescent="0.35">
      <c r="A438" s="110" t="str">
        <f t="shared" si="6"/>
        <v>DMT</v>
      </c>
      <c r="B438" s="110" t="s">
        <v>130</v>
      </c>
      <c r="C438" s="111">
        <v>7</v>
      </c>
      <c r="D438" s="112">
        <v>6</v>
      </c>
      <c r="E438" s="110" t="s">
        <v>66</v>
      </c>
      <c r="F438" s="110" t="s">
        <v>595</v>
      </c>
      <c r="G438" s="110" t="s">
        <v>590</v>
      </c>
      <c r="H438" s="112">
        <v>3</v>
      </c>
    </row>
    <row r="439" spans="1:8" x14ac:dyDescent="0.35">
      <c r="A439" s="110" t="str">
        <f t="shared" si="6"/>
        <v>DMT</v>
      </c>
      <c r="B439" s="110" t="s">
        <v>130</v>
      </c>
      <c r="C439" s="111">
        <v>7</v>
      </c>
      <c r="D439" s="112">
        <v>7</v>
      </c>
      <c r="E439" s="110" t="s">
        <v>986</v>
      </c>
      <c r="F439" s="110" t="s">
        <v>987</v>
      </c>
      <c r="G439" s="110" t="s">
        <v>983</v>
      </c>
      <c r="H439" s="112">
        <v>3</v>
      </c>
    </row>
    <row r="440" spans="1:8" x14ac:dyDescent="0.35">
      <c r="A440" s="110" t="str">
        <f t="shared" si="6"/>
        <v>DMT</v>
      </c>
      <c r="B440" s="110" t="s">
        <v>130</v>
      </c>
      <c r="C440" s="111">
        <v>7</v>
      </c>
      <c r="D440" s="112">
        <v>8</v>
      </c>
      <c r="E440" s="110" t="s">
        <v>131</v>
      </c>
      <c r="F440" s="110" t="s">
        <v>132</v>
      </c>
      <c r="G440" s="110" t="s">
        <v>116</v>
      </c>
      <c r="H440" s="112">
        <v>3</v>
      </c>
    </row>
    <row r="441" spans="1:8" x14ac:dyDescent="0.35">
      <c r="A441" s="110" t="str">
        <f t="shared" si="6"/>
        <v>DMT</v>
      </c>
      <c r="B441" s="110" t="s">
        <v>130</v>
      </c>
      <c r="C441" s="111">
        <v>7</v>
      </c>
      <c r="D441" s="112">
        <v>9</v>
      </c>
      <c r="E441" s="110" t="s">
        <v>364</v>
      </c>
      <c r="F441" s="110" t="s">
        <v>365</v>
      </c>
      <c r="G441" s="110" t="s">
        <v>337</v>
      </c>
      <c r="H441" s="112">
        <v>3</v>
      </c>
    </row>
    <row r="442" spans="1:8" x14ac:dyDescent="0.35">
      <c r="A442" s="110" t="str">
        <f t="shared" si="6"/>
        <v>DMT</v>
      </c>
      <c r="B442" s="110" t="s">
        <v>130</v>
      </c>
      <c r="C442" s="111">
        <v>7</v>
      </c>
      <c r="D442" s="112">
        <v>10</v>
      </c>
      <c r="E442" s="110" t="s">
        <v>137</v>
      </c>
      <c r="F442" s="110" t="s">
        <v>138</v>
      </c>
      <c r="G442" s="110" t="s">
        <v>136</v>
      </c>
      <c r="H442" s="112">
        <v>3</v>
      </c>
    </row>
    <row r="443" spans="1:8" x14ac:dyDescent="0.35">
      <c r="A443" s="110" t="str">
        <f t="shared" si="6"/>
        <v>DMT</v>
      </c>
      <c r="B443" s="110" t="s">
        <v>130</v>
      </c>
      <c r="C443" s="111">
        <v>7</v>
      </c>
      <c r="D443" s="112">
        <v>11</v>
      </c>
      <c r="E443" s="110" t="s">
        <v>784</v>
      </c>
      <c r="F443" s="110" t="s">
        <v>1018</v>
      </c>
      <c r="G443" s="110" t="s">
        <v>1007</v>
      </c>
      <c r="H443" s="112">
        <v>3</v>
      </c>
    </row>
    <row r="444" spans="1:8" x14ac:dyDescent="0.35">
      <c r="A444" s="110" t="str">
        <f t="shared" si="6"/>
        <v>DMT</v>
      </c>
      <c r="B444" s="110" t="s">
        <v>130</v>
      </c>
      <c r="C444" s="111">
        <v>7</v>
      </c>
      <c r="D444" s="112">
        <v>12</v>
      </c>
      <c r="E444" s="110" t="s">
        <v>624</v>
      </c>
      <c r="F444" s="110" t="s">
        <v>625</v>
      </c>
      <c r="G444" s="110" t="s">
        <v>622</v>
      </c>
      <c r="H444" s="112">
        <v>3</v>
      </c>
    </row>
    <row r="445" spans="1:8" x14ac:dyDescent="0.35">
      <c r="A445" s="116"/>
      <c r="B445" s="117"/>
      <c r="C445" s="118"/>
      <c r="D445" s="119"/>
      <c r="E445" s="117"/>
      <c r="F445" s="117"/>
      <c r="G445" s="117"/>
      <c r="H445" s="120"/>
    </row>
    <row r="446" spans="1:8" x14ac:dyDescent="0.35">
      <c r="A446" s="110" t="str">
        <f t="shared" si="6"/>
        <v>TUM</v>
      </c>
      <c r="B446" s="110" t="s">
        <v>92</v>
      </c>
      <c r="C446" s="111">
        <v>7</v>
      </c>
      <c r="D446" s="112">
        <v>1</v>
      </c>
      <c r="E446" s="110" t="s">
        <v>729</v>
      </c>
      <c r="F446" s="110" t="s">
        <v>730</v>
      </c>
      <c r="G446" s="110" t="s">
        <v>714</v>
      </c>
      <c r="H446" s="112">
        <v>4</v>
      </c>
    </row>
    <row r="447" spans="1:8" x14ac:dyDescent="0.35">
      <c r="A447" s="110" t="str">
        <f t="shared" si="6"/>
        <v>TUM</v>
      </c>
      <c r="B447" s="110" t="s">
        <v>92</v>
      </c>
      <c r="C447" s="111">
        <v>7</v>
      </c>
      <c r="D447" s="112">
        <v>2</v>
      </c>
      <c r="E447" s="110" t="s">
        <v>263</v>
      </c>
      <c r="F447" s="110" t="s">
        <v>264</v>
      </c>
      <c r="G447" s="110" t="s">
        <v>258</v>
      </c>
      <c r="H447" s="112">
        <v>4</v>
      </c>
    </row>
    <row r="448" spans="1:8" x14ac:dyDescent="0.35">
      <c r="A448" s="110" t="str">
        <f t="shared" si="6"/>
        <v>TUM</v>
      </c>
      <c r="B448" s="110" t="s">
        <v>92</v>
      </c>
      <c r="C448" s="111">
        <v>7</v>
      </c>
      <c r="D448" s="112">
        <v>3</v>
      </c>
      <c r="E448" s="110" t="s">
        <v>131</v>
      </c>
      <c r="F448" s="110" t="s">
        <v>479</v>
      </c>
      <c r="G448" s="110" t="s">
        <v>469</v>
      </c>
      <c r="H448" s="112">
        <v>4</v>
      </c>
    </row>
    <row r="449" spans="1:8" x14ac:dyDescent="0.35">
      <c r="A449" s="110" t="str">
        <f t="shared" si="6"/>
        <v>TUM</v>
      </c>
      <c r="B449" s="110" t="s">
        <v>92</v>
      </c>
      <c r="C449" s="111">
        <v>7</v>
      </c>
      <c r="D449" s="112">
        <v>4</v>
      </c>
      <c r="E449" s="110" t="s">
        <v>410</v>
      </c>
      <c r="F449" s="110" t="s">
        <v>846</v>
      </c>
      <c r="G449" s="110" t="s">
        <v>836</v>
      </c>
      <c r="H449" s="112">
        <v>4</v>
      </c>
    </row>
    <row r="450" spans="1:8" x14ac:dyDescent="0.35">
      <c r="A450" s="110" t="str">
        <f t="shared" si="6"/>
        <v>TUM</v>
      </c>
      <c r="B450" s="110" t="s">
        <v>92</v>
      </c>
      <c r="C450" s="111">
        <v>7</v>
      </c>
      <c r="D450" s="112">
        <v>5</v>
      </c>
      <c r="E450" s="110" t="s">
        <v>93</v>
      </c>
      <c r="F450" s="110" t="s">
        <v>349</v>
      </c>
      <c r="G450" s="110" t="s">
        <v>1069</v>
      </c>
      <c r="H450" s="112">
        <v>4</v>
      </c>
    </row>
    <row r="451" spans="1:8" x14ac:dyDescent="0.35">
      <c r="A451" s="110" t="str">
        <f t="shared" si="6"/>
        <v>TUM</v>
      </c>
      <c r="B451" s="110" t="s">
        <v>92</v>
      </c>
      <c r="C451" s="111">
        <v>7</v>
      </c>
      <c r="D451" s="112">
        <v>6</v>
      </c>
      <c r="E451" s="110" t="s">
        <v>126</v>
      </c>
      <c r="F451" s="110" t="s">
        <v>477</v>
      </c>
      <c r="G451" s="110" t="s">
        <v>469</v>
      </c>
      <c r="H451" s="112">
        <v>4</v>
      </c>
    </row>
    <row r="452" spans="1:8" x14ac:dyDescent="0.35">
      <c r="A452" s="110" t="str">
        <f t="shared" si="6"/>
        <v>TUM</v>
      </c>
      <c r="B452" s="110" t="s">
        <v>92</v>
      </c>
      <c r="C452" s="111">
        <v>7</v>
      </c>
      <c r="D452" s="112">
        <v>7</v>
      </c>
      <c r="E452" s="110" t="s">
        <v>844</v>
      </c>
      <c r="F452" s="110" t="s">
        <v>845</v>
      </c>
      <c r="G452" s="110" t="s">
        <v>836</v>
      </c>
      <c r="H452" s="112">
        <v>4</v>
      </c>
    </row>
    <row r="453" spans="1:8" x14ac:dyDescent="0.35">
      <c r="A453" s="110" t="str">
        <f t="shared" si="6"/>
        <v>TUM</v>
      </c>
      <c r="B453" s="110" t="s">
        <v>92</v>
      </c>
      <c r="C453" s="111">
        <v>7</v>
      </c>
      <c r="D453" s="112">
        <v>8</v>
      </c>
      <c r="E453" s="110" t="s">
        <v>802</v>
      </c>
      <c r="F453" s="110" t="s">
        <v>901</v>
      </c>
      <c r="G453" s="110" t="s">
        <v>895</v>
      </c>
      <c r="H453" s="112">
        <v>4</v>
      </c>
    </row>
    <row r="454" spans="1:8" x14ac:dyDescent="0.35">
      <c r="A454" s="110" t="str">
        <f t="shared" si="6"/>
        <v>TUM</v>
      </c>
      <c r="B454" s="110" t="s">
        <v>92</v>
      </c>
      <c r="C454" s="111">
        <v>7</v>
      </c>
      <c r="D454" s="112">
        <v>9</v>
      </c>
      <c r="E454" s="110" t="s">
        <v>772</v>
      </c>
      <c r="F454" s="110" t="s">
        <v>932</v>
      </c>
      <c r="G454" s="110" t="s">
        <v>928</v>
      </c>
      <c r="H454" s="112">
        <v>4</v>
      </c>
    </row>
    <row r="455" spans="1:8" x14ac:dyDescent="0.35">
      <c r="A455" s="116"/>
      <c r="B455" s="117"/>
      <c r="C455" s="118"/>
      <c r="D455" s="119"/>
      <c r="E455" s="117"/>
      <c r="F455" s="117"/>
      <c r="G455" s="117"/>
      <c r="H455" s="120"/>
    </row>
    <row r="456" spans="1:8" x14ac:dyDescent="0.35">
      <c r="A456" s="110" t="str">
        <f t="shared" si="6"/>
        <v>TUM</v>
      </c>
      <c r="B456" s="110" t="s">
        <v>97</v>
      </c>
      <c r="C456" s="111">
        <v>7</v>
      </c>
      <c r="D456" s="112">
        <v>1</v>
      </c>
      <c r="E456" s="110" t="s">
        <v>512</v>
      </c>
      <c r="F456" s="110" t="s">
        <v>513</v>
      </c>
      <c r="G456" s="110" t="s">
        <v>509</v>
      </c>
      <c r="H456" s="112">
        <v>5</v>
      </c>
    </row>
    <row r="457" spans="1:8" x14ac:dyDescent="0.35">
      <c r="A457" s="110" t="str">
        <f t="shared" si="6"/>
        <v>TUM</v>
      </c>
      <c r="B457" s="110" t="s">
        <v>97</v>
      </c>
      <c r="C457" s="111">
        <v>7</v>
      </c>
      <c r="D457" s="112">
        <v>2</v>
      </c>
      <c r="E457" s="110" t="s">
        <v>209</v>
      </c>
      <c r="F457" s="110" t="s">
        <v>210</v>
      </c>
      <c r="G457" s="110" t="s">
        <v>190</v>
      </c>
      <c r="H457" s="112">
        <v>5</v>
      </c>
    </row>
    <row r="458" spans="1:8" x14ac:dyDescent="0.35">
      <c r="A458" s="110" t="str">
        <f t="shared" si="6"/>
        <v>TUM</v>
      </c>
      <c r="B458" s="110" t="s">
        <v>97</v>
      </c>
      <c r="C458" s="111">
        <v>7</v>
      </c>
      <c r="D458" s="112">
        <v>3</v>
      </c>
      <c r="E458" s="110" t="s">
        <v>328</v>
      </c>
      <c r="F458" s="110" t="s">
        <v>482</v>
      </c>
      <c r="G458" s="110" t="s">
        <v>469</v>
      </c>
      <c r="H458" s="112">
        <v>5</v>
      </c>
    </row>
    <row r="459" spans="1:8" x14ac:dyDescent="0.35">
      <c r="A459" s="110" t="str">
        <f t="shared" si="6"/>
        <v>TUM</v>
      </c>
      <c r="B459" s="110" t="s">
        <v>97</v>
      </c>
      <c r="C459" s="111">
        <v>7</v>
      </c>
      <c r="D459" s="112">
        <v>4</v>
      </c>
      <c r="E459" s="110" t="s">
        <v>102</v>
      </c>
      <c r="F459" s="110" t="s">
        <v>103</v>
      </c>
      <c r="G459" s="110" t="s">
        <v>74</v>
      </c>
      <c r="H459" s="112">
        <v>5</v>
      </c>
    </row>
    <row r="460" spans="1:8" x14ac:dyDescent="0.35">
      <c r="A460" s="110" t="str">
        <f t="shared" si="6"/>
        <v>TUM</v>
      </c>
      <c r="B460" s="110" t="s">
        <v>97</v>
      </c>
      <c r="C460" s="111">
        <v>7</v>
      </c>
      <c r="D460" s="112">
        <v>5</v>
      </c>
      <c r="E460" s="110" t="s">
        <v>98</v>
      </c>
      <c r="F460" s="110" t="s">
        <v>99</v>
      </c>
      <c r="G460" s="110" t="s">
        <v>74</v>
      </c>
      <c r="H460" s="112">
        <v>5</v>
      </c>
    </row>
    <row r="461" spans="1:8" x14ac:dyDescent="0.35">
      <c r="A461" s="110" t="str">
        <f t="shared" si="6"/>
        <v>TUM</v>
      </c>
      <c r="B461" s="110" t="s">
        <v>97</v>
      </c>
      <c r="C461" s="111">
        <v>7</v>
      </c>
      <c r="D461" s="112">
        <v>6</v>
      </c>
      <c r="E461" s="110" t="s">
        <v>735</v>
      </c>
      <c r="F461" s="110" t="s">
        <v>736</v>
      </c>
      <c r="G461" s="110" t="s">
        <v>714</v>
      </c>
      <c r="H461" s="112">
        <v>5</v>
      </c>
    </row>
    <row r="462" spans="1:8" x14ac:dyDescent="0.35">
      <c r="A462" s="110" t="str">
        <f t="shared" si="6"/>
        <v>TUM</v>
      </c>
      <c r="B462" s="110" t="s">
        <v>97</v>
      </c>
      <c r="C462" s="111">
        <v>7</v>
      </c>
      <c r="D462" s="112">
        <v>7</v>
      </c>
      <c r="E462" s="110" t="s">
        <v>352</v>
      </c>
      <c r="F462" s="110" t="s">
        <v>229</v>
      </c>
      <c r="G462" s="110" t="s">
        <v>509</v>
      </c>
      <c r="H462" s="112">
        <v>5</v>
      </c>
    </row>
    <row r="463" spans="1:8" x14ac:dyDescent="0.35">
      <c r="A463" s="110" t="str">
        <f t="shared" si="6"/>
        <v>TUM</v>
      </c>
      <c r="B463" s="110" t="s">
        <v>97</v>
      </c>
      <c r="C463" s="111">
        <v>7</v>
      </c>
      <c r="D463" s="112">
        <v>8</v>
      </c>
      <c r="E463" s="110" t="s">
        <v>464</v>
      </c>
      <c r="F463" s="110" t="s">
        <v>465</v>
      </c>
      <c r="G463" s="110" t="s">
        <v>459</v>
      </c>
      <c r="H463" s="112">
        <v>5</v>
      </c>
    </row>
    <row r="464" spans="1:8" x14ac:dyDescent="0.35">
      <c r="A464" s="110" t="str">
        <f t="shared" si="6"/>
        <v>TUM</v>
      </c>
      <c r="B464" s="110" t="s">
        <v>97</v>
      </c>
      <c r="C464" s="111">
        <v>7</v>
      </c>
      <c r="D464" s="112">
        <v>9</v>
      </c>
      <c r="E464" s="110" t="s">
        <v>679</v>
      </c>
      <c r="F464" s="110" t="s">
        <v>979</v>
      </c>
      <c r="G464" s="110" t="s">
        <v>973</v>
      </c>
      <c r="H464" s="112">
        <v>5</v>
      </c>
    </row>
    <row r="465" spans="1:8" x14ac:dyDescent="0.35">
      <c r="A465" s="110" t="str">
        <f t="shared" si="6"/>
        <v>TUM</v>
      </c>
      <c r="B465" s="110" t="s">
        <v>97</v>
      </c>
      <c r="C465" s="111">
        <v>7</v>
      </c>
      <c r="D465" s="112">
        <v>10</v>
      </c>
      <c r="E465" s="110" t="s">
        <v>964</v>
      </c>
      <c r="F465" s="110" t="s">
        <v>243</v>
      </c>
      <c r="G465" s="110" t="s">
        <v>958</v>
      </c>
      <c r="H465" s="112">
        <v>5</v>
      </c>
    </row>
    <row r="466" spans="1:8" x14ac:dyDescent="0.35">
      <c r="A466" s="110" t="str">
        <f t="shared" si="6"/>
        <v>TUM</v>
      </c>
      <c r="B466" s="110" t="s">
        <v>97</v>
      </c>
      <c r="C466" s="111">
        <v>7</v>
      </c>
      <c r="D466" s="112">
        <v>11</v>
      </c>
      <c r="E466" s="110" t="s">
        <v>419</v>
      </c>
      <c r="F466" s="110" t="s">
        <v>737</v>
      </c>
      <c r="G466" s="110" t="s">
        <v>714</v>
      </c>
      <c r="H466" s="112">
        <v>5</v>
      </c>
    </row>
    <row r="467" spans="1:8" x14ac:dyDescent="0.35">
      <c r="A467" s="110" t="str">
        <f t="shared" si="6"/>
        <v>TUM</v>
      </c>
      <c r="B467" s="110" t="s">
        <v>97</v>
      </c>
      <c r="C467" s="111">
        <v>7</v>
      </c>
      <c r="D467" s="112">
        <v>12</v>
      </c>
      <c r="E467" s="110" t="s">
        <v>352</v>
      </c>
      <c r="F467" s="110" t="s">
        <v>936</v>
      </c>
      <c r="G467" s="110" t="s">
        <v>928</v>
      </c>
      <c r="H467" s="112">
        <v>5</v>
      </c>
    </row>
    <row r="468" spans="1:8" x14ac:dyDescent="0.35">
      <c r="A468" s="155" t="s">
        <v>12</v>
      </c>
      <c r="B468" s="110" t="s">
        <v>97</v>
      </c>
      <c r="C468" s="157">
        <v>7</v>
      </c>
      <c r="D468" s="158">
        <v>13</v>
      </c>
      <c r="E468" s="156" t="s">
        <v>1185</v>
      </c>
      <c r="F468" s="156" t="s">
        <v>166</v>
      </c>
      <c r="G468" s="110" t="s">
        <v>459</v>
      </c>
      <c r="H468" s="159">
        <v>5</v>
      </c>
    </row>
    <row r="469" spans="1:8" x14ac:dyDescent="0.35">
      <c r="A469" s="116"/>
      <c r="B469" s="117"/>
      <c r="C469" s="118"/>
      <c r="D469" s="119"/>
      <c r="E469" s="117"/>
      <c r="F469" s="117"/>
      <c r="G469" s="117"/>
      <c r="H469" s="120"/>
    </row>
    <row r="470" spans="1:8" x14ac:dyDescent="0.35">
      <c r="A470" s="110" t="str">
        <f t="shared" si="6"/>
        <v>TRA</v>
      </c>
      <c r="B470" s="110" t="s">
        <v>409</v>
      </c>
      <c r="C470" s="111">
        <v>8</v>
      </c>
      <c r="D470" s="112">
        <v>1</v>
      </c>
      <c r="E470" s="110" t="s">
        <v>410</v>
      </c>
      <c r="F470" s="110" t="s">
        <v>411</v>
      </c>
      <c r="G470" s="110" t="s">
        <v>337</v>
      </c>
      <c r="H470" s="112">
        <v>1</v>
      </c>
    </row>
    <row r="471" spans="1:8" x14ac:dyDescent="0.35">
      <c r="A471" s="110" t="str">
        <f t="shared" si="6"/>
        <v>TRA</v>
      </c>
      <c r="B471" s="110" t="s">
        <v>409</v>
      </c>
      <c r="C471" s="111">
        <v>8</v>
      </c>
      <c r="D471" s="112">
        <v>2</v>
      </c>
      <c r="E471" s="110" t="s">
        <v>718</v>
      </c>
      <c r="F471" s="110" t="s">
        <v>203</v>
      </c>
      <c r="G471" s="110" t="s">
        <v>714</v>
      </c>
      <c r="H471" s="112">
        <v>1</v>
      </c>
    </row>
    <row r="472" spans="1:8" x14ac:dyDescent="0.35">
      <c r="A472" s="110" t="str">
        <f t="shared" si="6"/>
        <v>TRA</v>
      </c>
      <c r="B472" s="110" t="s">
        <v>409</v>
      </c>
      <c r="C472" s="111">
        <v>8</v>
      </c>
      <c r="D472" s="112">
        <v>3</v>
      </c>
      <c r="E472" s="110" t="s">
        <v>114</v>
      </c>
      <c r="F472" s="110" t="s">
        <v>202</v>
      </c>
      <c r="G472" s="110" t="s">
        <v>829</v>
      </c>
      <c r="H472" s="112">
        <v>1</v>
      </c>
    </row>
    <row r="473" spans="1:8" x14ac:dyDescent="0.35">
      <c r="A473" s="110" t="str">
        <f t="shared" si="6"/>
        <v>TRA</v>
      </c>
      <c r="B473" s="110" t="s">
        <v>176</v>
      </c>
      <c r="C473" s="111">
        <v>8</v>
      </c>
      <c r="D473" s="112">
        <v>4</v>
      </c>
      <c r="E473" s="110" t="s">
        <v>261</v>
      </c>
      <c r="F473" s="110" t="s">
        <v>347</v>
      </c>
      <c r="G473" s="110" t="s">
        <v>337</v>
      </c>
      <c r="H473" s="112">
        <v>1</v>
      </c>
    </row>
    <row r="474" spans="1:8" x14ac:dyDescent="0.35">
      <c r="A474" s="110" t="str">
        <f t="shared" si="6"/>
        <v>TRA</v>
      </c>
      <c r="B474" s="110" t="s">
        <v>176</v>
      </c>
      <c r="C474" s="111">
        <v>8</v>
      </c>
      <c r="D474" s="112">
        <v>5</v>
      </c>
      <c r="E474" s="110" t="s">
        <v>380</v>
      </c>
      <c r="F474" s="110" t="s">
        <v>381</v>
      </c>
      <c r="G474" s="110" t="s">
        <v>337</v>
      </c>
      <c r="H474" s="112">
        <v>1</v>
      </c>
    </row>
    <row r="475" spans="1:8" x14ac:dyDescent="0.35">
      <c r="A475" s="110" t="str">
        <f t="shared" si="6"/>
        <v>TRA</v>
      </c>
      <c r="B475" s="110" t="s">
        <v>176</v>
      </c>
      <c r="C475" s="111">
        <v>8</v>
      </c>
      <c r="D475" s="112">
        <v>6</v>
      </c>
      <c r="E475" s="110" t="s">
        <v>763</v>
      </c>
      <c r="F475" s="110" t="s">
        <v>764</v>
      </c>
      <c r="G475" s="110" t="s">
        <v>759</v>
      </c>
      <c r="H475" s="112">
        <v>1</v>
      </c>
    </row>
    <row r="476" spans="1:8" x14ac:dyDescent="0.35">
      <c r="A476" s="110" t="str">
        <f t="shared" si="6"/>
        <v>TRA</v>
      </c>
      <c r="B476" s="110" t="s">
        <v>176</v>
      </c>
      <c r="C476" s="111">
        <v>8</v>
      </c>
      <c r="D476" s="112">
        <v>7</v>
      </c>
      <c r="E476" s="110" t="s">
        <v>374</v>
      </c>
      <c r="F476" s="110" t="s">
        <v>375</v>
      </c>
      <c r="G476" s="110" t="s">
        <v>337</v>
      </c>
      <c r="H476" s="112">
        <v>1</v>
      </c>
    </row>
    <row r="477" spans="1:8" x14ac:dyDescent="0.35">
      <c r="A477" s="110" t="str">
        <f t="shared" si="6"/>
        <v>TRA</v>
      </c>
      <c r="B477" s="110" t="s">
        <v>176</v>
      </c>
      <c r="C477" s="111">
        <v>8</v>
      </c>
      <c r="D477" s="112">
        <v>8</v>
      </c>
      <c r="E477" s="110" t="s">
        <v>166</v>
      </c>
      <c r="F477" s="110" t="s">
        <v>534</v>
      </c>
      <c r="G477" s="110" t="s">
        <v>519</v>
      </c>
      <c r="H477" s="112">
        <v>1</v>
      </c>
    </row>
    <row r="478" spans="1:8" x14ac:dyDescent="0.35">
      <c r="A478" s="110" t="str">
        <f t="shared" si="6"/>
        <v>TRA</v>
      </c>
      <c r="B478" s="110" t="s">
        <v>176</v>
      </c>
      <c r="C478" s="111">
        <v>8</v>
      </c>
      <c r="D478" s="112">
        <v>9</v>
      </c>
      <c r="E478" s="110" t="s">
        <v>177</v>
      </c>
      <c r="F478" s="110" t="s">
        <v>178</v>
      </c>
      <c r="G478" s="110" t="s">
        <v>173</v>
      </c>
      <c r="H478" s="112">
        <v>1</v>
      </c>
    </row>
    <row r="479" spans="1:8" x14ac:dyDescent="0.35">
      <c r="A479" s="110" t="str">
        <f t="shared" si="6"/>
        <v>TRA</v>
      </c>
      <c r="B479" s="110" t="s">
        <v>176</v>
      </c>
      <c r="C479" s="111">
        <v>8</v>
      </c>
      <c r="D479" s="112">
        <v>10</v>
      </c>
      <c r="E479" s="110" t="s">
        <v>378</v>
      </c>
      <c r="F479" s="110" t="s">
        <v>379</v>
      </c>
      <c r="G479" s="110" t="s">
        <v>337</v>
      </c>
      <c r="H479" s="112">
        <v>1</v>
      </c>
    </row>
    <row r="480" spans="1:8" x14ac:dyDescent="0.35">
      <c r="A480" s="110" t="str">
        <f t="shared" si="6"/>
        <v>TRA</v>
      </c>
      <c r="B480" s="110" t="s">
        <v>176</v>
      </c>
      <c r="C480" s="111">
        <v>8</v>
      </c>
      <c r="D480" s="112">
        <v>11</v>
      </c>
      <c r="E480" s="110" t="s">
        <v>666</v>
      </c>
      <c r="F480" s="110" t="s">
        <v>275</v>
      </c>
      <c r="G480" s="110" t="s">
        <v>759</v>
      </c>
      <c r="H480" s="112">
        <v>1</v>
      </c>
    </row>
    <row r="481" spans="1:8" x14ac:dyDescent="0.35">
      <c r="A481" s="110" t="str">
        <f t="shared" si="6"/>
        <v>TRA</v>
      </c>
      <c r="B481" s="110" t="s">
        <v>176</v>
      </c>
      <c r="C481" s="111">
        <v>8</v>
      </c>
      <c r="D481" s="112">
        <v>12</v>
      </c>
      <c r="E481" s="110" t="s">
        <v>376</v>
      </c>
      <c r="F481" s="110" t="s">
        <v>377</v>
      </c>
      <c r="G481" s="110" t="s">
        <v>337</v>
      </c>
      <c r="H481" s="112">
        <v>1</v>
      </c>
    </row>
    <row r="482" spans="1:8" x14ac:dyDescent="0.35">
      <c r="A482" s="110" t="str">
        <f t="shared" si="6"/>
        <v>TRA</v>
      </c>
      <c r="B482" s="110" t="s">
        <v>176</v>
      </c>
      <c r="C482" s="111">
        <v>8</v>
      </c>
      <c r="D482" s="112">
        <v>13</v>
      </c>
      <c r="E482" s="110" t="s">
        <v>479</v>
      </c>
      <c r="F482" s="110" t="s">
        <v>567</v>
      </c>
      <c r="G482" s="110" t="s">
        <v>562</v>
      </c>
      <c r="H482" s="112">
        <v>1</v>
      </c>
    </row>
    <row r="483" spans="1:8" x14ac:dyDescent="0.35">
      <c r="A483" s="110" t="str">
        <f t="shared" si="6"/>
        <v>TRA</v>
      </c>
      <c r="B483" s="110" t="s">
        <v>176</v>
      </c>
      <c r="C483" s="111">
        <v>8</v>
      </c>
      <c r="D483" s="112">
        <v>14</v>
      </c>
      <c r="E483" s="110" t="s">
        <v>792</v>
      </c>
      <c r="F483" s="110" t="s">
        <v>793</v>
      </c>
      <c r="G483" s="110" t="s">
        <v>782</v>
      </c>
      <c r="H483" s="112">
        <v>1</v>
      </c>
    </row>
    <row r="484" spans="1:8" x14ac:dyDescent="0.35">
      <c r="A484" s="116"/>
      <c r="B484" s="117"/>
      <c r="C484" s="118"/>
      <c r="D484" s="119"/>
      <c r="E484" s="117"/>
      <c r="F484" s="117"/>
      <c r="G484" s="117"/>
      <c r="H484" s="120"/>
    </row>
    <row r="485" spans="1:8" x14ac:dyDescent="0.35">
      <c r="A485" s="110" t="str">
        <f t="shared" si="6"/>
        <v>TRA</v>
      </c>
      <c r="B485" s="110" t="s">
        <v>168</v>
      </c>
      <c r="C485" s="111">
        <v>8</v>
      </c>
      <c r="D485" s="112">
        <v>1</v>
      </c>
      <c r="E485" s="110" t="s">
        <v>289</v>
      </c>
      <c r="F485" s="110" t="s">
        <v>372</v>
      </c>
      <c r="G485" s="110" t="s">
        <v>337</v>
      </c>
      <c r="H485" s="112">
        <v>2</v>
      </c>
    </row>
    <row r="486" spans="1:8" x14ac:dyDescent="0.35">
      <c r="A486" s="110" t="str">
        <f t="shared" si="6"/>
        <v>TRA</v>
      </c>
      <c r="B486" s="110" t="s">
        <v>168</v>
      </c>
      <c r="C486" s="111">
        <v>8</v>
      </c>
      <c r="D486" s="112">
        <v>2</v>
      </c>
      <c r="E486" s="110" t="s">
        <v>907</v>
      </c>
      <c r="F486" s="110" t="s">
        <v>908</v>
      </c>
      <c r="G486" s="110" t="s">
        <v>906</v>
      </c>
      <c r="H486" s="112">
        <v>2</v>
      </c>
    </row>
    <row r="487" spans="1:8" x14ac:dyDescent="0.35">
      <c r="A487" s="110" t="str">
        <f t="shared" si="6"/>
        <v>TRA</v>
      </c>
      <c r="B487" s="110" t="s">
        <v>168</v>
      </c>
      <c r="C487" s="111">
        <v>8</v>
      </c>
      <c r="D487" s="112">
        <v>3</v>
      </c>
      <c r="E487" s="110" t="s">
        <v>675</v>
      </c>
      <c r="F487" s="110" t="s">
        <v>676</v>
      </c>
      <c r="G487" s="110" t="s">
        <v>653</v>
      </c>
      <c r="H487" s="112">
        <v>2</v>
      </c>
    </row>
    <row r="488" spans="1:8" x14ac:dyDescent="0.35">
      <c r="A488" s="110" t="str">
        <f t="shared" si="6"/>
        <v>TRA</v>
      </c>
      <c r="B488" s="110" t="s">
        <v>168</v>
      </c>
      <c r="C488" s="111">
        <v>8</v>
      </c>
      <c r="D488" s="112">
        <v>4</v>
      </c>
      <c r="E488" s="110" t="s">
        <v>574</v>
      </c>
      <c r="F488" s="110" t="s">
        <v>329</v>
      </c>
      <c r="G488" s="110" t="s">
        <v>568</v>
      </c>
      <c r="H488" s="112">
        <v>2</v>
      </c>
    </row>
    <row r="489" spans="1:8" x14ac:dyDescent="0.35">
      <c r="A489" s="110" t="str">
        <f t="shared" si="6"/>
        <v>TRA</v>
      </c>
      <c r="B489" s="110" t="s">
        <v>168</v>
      </c>
      <c r="C489" s="111">
        <v>8</v>
      </c>
      <c r="D489" s="112">
        <v>5</v>
      </c>
      <c r="E489" s="110" t="s">
        <v>614</v>
      </c>
      <c r="F489" s="110" t="s">
        <v>615</v>
      </c>
      <c r="G489" s="110" t="s">
        <v>613</v>
      </c>
      <c r="H489" s="112">
        <v>2</v>
      </c>
    </row>
    <row r="490" spans="1:8" x14ac:dyDescent="0.35">
      <c r="A490" s="110" t="str">
        <f t="shared" ref="A490:A521" si="7">UPPER(LEFT(B490,3))</f>
        <v>TRA</v>
      </c>
      <c r="B490" s="110" t="s">
        <v>168</v>
      </c>
      <c r="C490" s="111">
        <v>8</v>
      </c>
      <c r="D490" s="112">
        <v>6</v>
      </c>
      <c r="E490" s="110" t="s">
        <v>443</v>
      </c>
      <c r="F490" s="110" t="s">
        <v>641</v>
      </c>
      <c r="G490" s="110" t="s">
        <v>633</v>
      </c>
      <c r="H490" s="112">
        <v>2</v>
      </c>
    </row>
    <row r="491" spans="1:8" x14ac:dyDescent="0.35">
      <c r="A491" s="110" t="str">
        <f t="shared" si="7"/>
        <v>TRA</v>
      </c>
      <c r="B491" s="110" t="s">
        <v>168</v>
      </c>
      <c r="C491" s="111">
        <v>8</v>
      </c>
      <c r="D491" s="112">
        <v>7</v>
      </c>
      <c r="E491" s="110" t="s">
        <v>177</v>
      </c>
      <c r="F491" s="110" t="s">
        <v>591</v>
      </c>
      <c r="G491" s="110" t="s">
        <v>590</v>
      </c>
      <c r="H491" s="112">
        <v>2</v>
      </c>
    </row>
    <row r="492" spans="1:8" x14ac:dyDescent="0.35">
      <c r="A492" s="110" t="str">
        <f t="shared" si="7"/>
        <v>TRA</v>
      </c>
      <c r="B492" s="110" t="s">
        <v>168</v>
      </c>
      <c r="C492" s="111">
        <v>8</v>
      </c>
      <c r="D492" s="112">
        <v>8</v>
      </c>
      <c r="E492" s="110" t="s">
        <v>83</v>
      </c>
      <c r="F492" s="110" t="s">
        <v>530</v>
      </c>
      <c r="G492" s="110" t="s">
        <v>519</v>
      </c>
      <c r="H492" s="112">
        <v>2</v>
      </c>
    </row>
    <row r="493" spans="1:8" x14ac:dyDescent="0.35">
      <c r="A493" s="110" t="str">
        <f t="shared" si="7"/>
        <v>TRA</v>
      </c>
      <c r="B493" s="110" t="s">
        <v>168</v>
      </c>
      <c r="C493" s="111">
        <v>8</v>
      </c>
      <c r="D493" s="112">
        <v>9</v>
      </c>
      <c r="E493" s="110" t="s">
        <v>261</v>
      </c>
      <c r="F493" s="110" t="s">
        <v>806</v>
      </c>
      <c r="G493" s="110" t="s">
        <v>782</v>
      </c>
      <c r="H493" s="112">
        <v>2</v>
      </c>
    </row>
    <row r="494" spans="1:8" x14ac:dyDescent="0.35">
      <c r="A494" s="110" t="str">
        <f t="shared" si="7"/>
        <v>TRA</v>
      </c>
      <c r="B494" s="110" t="s">
        <v>168</v>
      </c>
      <c r="C494" s="111">
        <v>8</v>
      </c>
      <c r="D494" s="112">
        <v>10</v>
      </c>
      <c r="E494" s="110" t="s">
        <v>204</v>
      </c>
      <c r="F494" s="110" t="s">
        <v>859</v>
      </c>
      <c r="G494" s="110" t="s">
        <v>856</v>
      </c>
      <c r="H494" s="112">
        <v>2</v>
      </c>
    </row>
    <row r="495" spans="1:8" x14ac:dyDescent="0.35">
      <c r="A495" s="110" t="str">
        <f t="shared" si="7"/>
        <v>TRA</v>
      </c>
      <c r="B495" s="110" t="s">
        <v>168</v>
      </c>
      <c r="C495" s="111">
        <v>8</v>
      </c>
      <c r="D495" s="112">
        <v>11</v>
      </c>
      <c r="E495" s="110" t="s">
        <v>42</v>
      </c>
      <c r="F495" s="110" t="s">
        <v>807</v>
      </c>
      <c r="G495" s="110" t="s">
        <v>782</v>
      </c>
      <c r="H495" s="112">
        <v>2</v>
      </c>
    </row>
    <row r="496" spans="1:8" x14ac:dyDescent="0.35">
      <c r="A496" s="110" t="str">
        <f t="shared" si="7"/>
        <v>TRA</v>
      </c>
      <c r="B496" s="110" t="s">
        <v>168</v>
      </c>
      <c r="C496" s="111">
        <v>8</v>
      </c>
      <c r="D496" s="112">
        <v>12</v>
      </c>
      <c r="E496" s="110" t="s">
        <v>942</v>
      </c>
      <c r="F496" s="110" t="s">
        <v>943</v>
      </c>
      <c r="G496" s="110" t="s">
        <v>939</v>
      </c>
      <c r="H496" s="112">
        <v>2</v>
      </c>
    </row>
    <row r="497" spans="1:8" x14ac:dyDescent="0.35">
      <c r="A497" s="110" t="str">
        <f t="shared" si="7"/>
        <v>TRA</v>
      </c>
      <c r="B497" s="110" t="s">
        <v>168</v>
      </c>
      <c r="C497" s="111">
        <v>8</v>
      </c>
      <c r="D497" s="112">
        <v>13</v>
      </c>
      <c r="E497" s="110" t="s">
        <v>373</v>
      </c>
      <c r="F497" s="110" t="s">
        <v>576</v>
      </c>
      <c r="G497" s="110" t="s">
        <v>575</v>
      </c>
      <c r="H497" s="112">
        <v>2</v>
      </c>
    </row>
    <row r="498" spans="1:8" x14ac:dyDescent="0.35">
      <c r="A498" s="110" t="str">
        <f t="shared" si="7"/>
        <v>TRA</v>
      </c>
      <c r="B498" s="110" t="s">
        <v>168</v>
      </c>
      <c r="C498" s="111">
        <v>8</v>
      </c>
      <c r="D498" s="112">
        <v>14</v>
      </c>
      <c r="E498" s="110" t="s">
        <v>164</v>
      </c>
      <c r="F498" s="110" t="s">
        <v>163</v>
      </c>
      <c r="G498" s="110" t="s">
        <v>161</v>
      </c>
      <c r="H498" s="112">
        <v>2</v>
      </c>
    </row>
    <row r="499" spans="1:8" x14ac:dyDescent="0.35">
      <c r="A499" s="110" t="str">
        <f t="shared" si="7"/>
        <v>TRA</v>
      </c>
      <c r="B499" s="110" t="s">
        <v>168</v>
      </c>
      <c r="C499" s="111">
        <v>8</v>
      </c>
      <c r="D499" s="112">
        <v>15</v>
      </c>
      <c r="E499" s="110" t="s">
        <v>479</v>
      </c>
      <c r="F499" s="110" t="s">
        <v>229</v>
      </c>
      <c r="G499" s="110" t="s">
        <v>1046</v>
      </c>
      <c r="H499" s="112">
        <v>2</v>
      </c>
    </row>
    <row r="500" spans="1:8" x14ac:dyDescent="0.35">
      <c r="A500" s="110" t="str">
        <f t="shared" si="7"/>
        <v>TRA</v>
      </c>
      <c r="B500" s="110" t="s">
        <v>168</v>
      </c>
      <c r="C500" s="111">
        <v>8</v>
      </c>
      <c r="D500" s="112">
        <v>16</v>
      </c>
      <c r="E500" s="110" t="s">
        <v>621</v>
      </c>
      <c r="F500" s="110" t="s">
        <v>880</v>
      </c>
      <c r="G500" s="110" t="s">
        <v>873</v>
      </c>
      <c r="H500" s="112">
        <v>2</v>
      </c>
    </row>
    <row r="501" spans="1:8" x14ac:dyDescent="0.35">
      <c r="A501" s="110" t="str">
        <f t="shared" si="7"/>
        <v>TRA</v>
      </c>
      <c r="B501" s="110" t="s">
        <v>168</v>
      </c>
      <c r="C501" s="111">
        <v>8</v>
      </c>
      <c r="D501" s="112">
        <v>17</v>
      </c>
      <c r="E501" s="110" t="s">
        <v>761</v>
      </c>
      <c r="F501" s="110" t="s">
        <v>762</v>
      </c>
      <c r="G501" s="110" t="s">
        <v>759</v>
      </c>
      <c r="H501" s="112">
        <v>2</v>
      </c>
    </row>
    <row r="502" spans="1:8" x14ac:dyDescent="0.35">
      <c r="A502" s="116"/>
      <c r="B502" s="117"/>
      <c r="C502" s="118"/>
      <c r="D502" s="119"/>
      <c r="E502" s="117"/>
      <c r="F502" s="117"/>
      <c r="G502" s="117"/>
      <c r="H502" s="120"/>
    </row>
    <row r="503" spans="1:8" x14ac:dyDescent="0.35">
      <c r="A503" s="110" t="str">
        <f t="shared" si="7"/>
        <v>DMT</v>
      </c>
      <c r="B503" s="110" t="s">
        <v>187</v>
      </c>
      <c r="C503" s="111">
        <v>8</v>
      </c>
      <c r="D503" s="112">
        <v>1</v>
      </c>
      <c r="E503" s="110" t="s">
        <v>263</v>
      </c>
      <c r="F503" s="110" t="s">
        <v>366</v>
      </c>
      <c r="G503" s="110" t="s">
        <v>337</v>
      </c>
      <c r="H503" s="112">
        <v>3</v>
      </c>
    </row>
    <row r="504" spans="1:8" x14ac:dyDescent="0.35">
      <c r="A504" s="110" t="str">
        <f t="shared" si="7"/>
        <v>DMT</v>
      </c>
      <c r="B504" s="110" t="s">
        <v>187</v>
      </c>
      <c r="C504" s="111">
        <v>8</v>
      </c>
      <c r="D504" s="112">
        <v>2</v>
      </c>
      <c r="E504" s="110" t="s">
        <v>663</v>
      </c>
      <c r="F504" s="110" t="s">
        <v>950</v>
      </c>
      <c r="G504" s="110" t="s">
        <v>945</v>
      </c>
      <c r="H504" s="112">
        <v>3</v>
      </c>
    </row>
    <row r="505" spans="1:8" x14ac:dyDescent="0.35">
      <c r="A505" s="110" t="str">
        <f t="shared" si="7"/>
        <v>DMT</v>
      </c>
      <c r="B505" s="110" t="s">
        <v>187</v>
      </c>
      <c r="C505" s="111">
        <v>8</v>
      </c>
      <c r="D505" s="112">
        <v>3</v>
      </c>
      <c r="E505" s="110" t="s">
        <v>66</v>
      </c>
      <c r="F505" s="110" t="s">
        <v>247</v>
      </c>
      <c r="G505" s="110" t="s">
        <v>234</v>
      </c>
      <c r="H505" s="112">
        <v>3</v>
      </c>
    </row>
    <row r="506" spans="1:8" x14ac:dyDescent="0.35">
      <c r="A506" s="110" t="str">
        <f t="shared" si="7"/>
        <v>DMT</v>
      </c>
      <c r="B506" s="110" t="s">
        <v>187</v>
      </c>
      <c r="C506" s="111">
        <v>8</v>
      </c>
      <c r="D506" s="112">
        <v>4</v>
      </c>
      <c r="E506" s="110" t="s">
        <v>245</v>
      </c>
      <c r="F506" s="110" t="s">
        <v>246</v>
      </c>
      <c r="G506" s="110" t="s">
        <v>234</v>
      </c>
      <c r="H506" s="112">
        <v>3</v>
      </c>
    </row>
    <row r="507" spans="1:8" x14ac:dyDescent="0.35">
      <c r="A507" s="110" t="str">
        <f t="shared" si="7"/>
        <v>DMT</v>
      </c>
      <c r="B507" s="110" t="s">
        <v>187</v>
      </c>
      <c r="C507" s="111">
        <v>8</v>
      </c>
      <c r="D507" s="112">
        <v>5</v>
      </c>
      <c r="E507" s="110" t="s">
        <v>1019</v>
      </c>
      <c r="F507" s="110" t="s">
        <v>1020</v>
      </c>
      <c r="G507" s="110" t="s">
        <v>1007</v>
      </c>
      <c r="H507" s="112">
        <v>3</v>
      </c>
    </row>
    <row r="508" spans="1:8" x14ac:dyDescent="0.35">
      <c r="A508" s="110" t="str">
        <f t="shared" si="7"/>
        <v>DMT</v>
      </c>
      <c r="B508" s="110" t="s">
        <v>187</v>
      </c>
      <c r="C508" s="111">
        <v>8</v>
      </c>
      <c r="D508" s="112">
        <v>6</v>
      </c>
      <c r="E508" s="110" t="s">
        <v>612</v>
      </c>
      <c r="F508" s="110" t="s">
        <v>208</v>
      </c>
      <c r="G508" s="110" t="s">
        <v>599</v>
      </c>
      <c r="H508" s="112">
        <v>3</v>
      </c>
    </row>
    <row r="509" spans="1:8" x14ac:dyDescent="0.35">
      <c r="A509" s="110" t="str">
        <f t="shared" si="7"/>
        <v>DMT</v>
      </c>
      <c r="B509" s="110" t="s">
        <v>187</v>
      </c>
      <c r="C509" s="111">
        <v>8</v>
      </c>
      <c r="D509" s="112">
        <v>7</v>
      </c>
      <c r="E509" s="110" t="s">
        <v>522</v>
      </c>
      <c r="F509" s="110" t="s">
        <v>872</v>
      </c>
      <c r="G509" s="110" t="s">
        <v>856</v>
      </c>
      <c r="H509" s="112">
        <v>3</v>
      </c>
    </row>
    <row r="510" spans="1:8" x14ac:dyDescent="0.35">
      <c r="A510" s="110" t="str">
        <f t="shared" si="7"/>
        <v>DMT</v>
      </c>
      <c r="B510" s="110" t="s">
        <v>187</v>
      </c>
      <c r="C510" s="111">
        <v>8</v>
      </c>
      <c r="D510" s="112">
        <v>8</v>
      </c>
      <c r="E510" s="110" t="s">
        <v>333</v>
      </c>
      <c r="F510" s="110" t="s">
        <v>334</v>
      </c>
      <c r="G510" s="110" t="s">
        <v>327</v>
      </c>
      <c r="H510" s="112">
        <v>3</v>
      </c>
    </row>
    <row r="511" spans="1:8" x14ac:dyDescent="0.35">
      <c r="A511" s="110" t="str">
        <f t="shared" si="7"/>
        <v>DMT</v>
      </c>
      <c r="B511" s="110" t="s">
        <v>187</v>
      </c>
      <c r="C511" s="111">
        <v>8</v>
      </c>
      <c r="D511" s="112">
        <v>9</v>
      </c>
      <c r="E511" s="110" t="s">
        <v>870</v>
      </c>
      <c r="F511" s="110" t="s">
        <v>871</v>
      </c>
      <c r="G511" s="110" t="s">
        <v>856</v>
      </c>
      <c r="H511" s="112">
        <v>3</v>
      </c>
    </row>
    <row r="512" spans="1:8" x14ac:dyDescent="0.35">
      <c r="A512" s="110" t="str">
        <f t="shared" si="7"/>
        <v>DMT</v>
      </c>
      <c r="B512" s="110" t="s">
        <v>187</v>
      </c>
      <c r="C512" s="111">
        <v>8</v>
      </c>
      <c r="D512" s="112">
        <v>10</v>
      </c>
      <c r="E512" s="110" t="s">
        <v>702</v>
      </c>
      <c r="F512" s="110" t="s">
        <v>703</v>
      </c>
      <c r="G512" s="110" t="s">
        <v>695</v>
      </c>
      <c r="H512" s="112">
        <v>3</v>
      </c>
    </row>
    <row r="513" spans="1:8" x14ac:dyDescent="0.35">
      <c r="A513" s="110" t="str">
        <f t="shared" si="7"/>
        <v>DMT</v>
      </c>
      <c r="B513" s="110" t="s">
        <v>187</v>
      </c>
      <c r="C513" s="111">
        <v>8</v>
      </c>
      <c r="D513" s="112">
        <v>11</v>
      </c>
      <c r="E513" s="110" t="s">
        <v>188</v>
      </c>
      <c r="F513" s="110" t="s">
        <v>189</v>
      </c>
      <c r="G513" s="110" t="s">
        <v>179</v>
      </c>
      <c r="H513" s="112">
        <v>3</v>
      </c>
    </row>
    <row r="514" spans="1:8" x14ac:dyDescent="0.35">
      <c r="A514" s="116"/>
      <c r="B514" s="117"/>
      <c r="C514" s="118"/>
      <c r="D514" s="119"/>
      <c r="E514" s="117"/>
      <c r="F514" s="117"/>
      <c r="G514" s="117"/>
      <c r="H514" s="120"/>
    </row>
    <row r="515" spans="1:8" x14ac:dyDescent="0.35">
      <c r="A515" s="110" t="str">
        <f t="shared" si="7"/>
        <v>TUM</v>
      </c>
      <c r="B515" s="110" t="s">
        <v>113</v>
      </c>
      <c r="C515" s="111">
        <v>8</v>
      </c>
      <c r="D515" s="112">
        <v>1</v>
      </c>
      <c r="E515" s="110" t="s">
        <v>217</v>
      </c>
      <c r="F515" s="110" t="s">
        <v>218</v>
      </c>
      <c r="G515" s="110" t="s">
        <v>190</v>
      </c>
      <c r="H515" s="112">
        <v>4</v>
      </c>
    </row>
    <row r="516" spans="1:8" x14ac:dyDescent="0.35">
      <c r="A516" s="110" t="str">
        <f t="shared" si="7"/>
        <v>TUM</v>
      </c>
      <c r="B516" s="110" t="s">
        <v>113</v>
      </c>
      <c r="C516" s="111">
        <v>8</v>
      </c>
      <c r="D516" s="112">
        <v>2</v>
      </c>
      <c r="E516" s="110" t="s">
        <v>114</v>
      </c>
      <c r="F516" s="110" t="s">
        <v>115</v>
      </c>
      <c r="G516" s="110" t="s">
        <v>74</v>
      </c>
      <c r="H516" s="112">
        <v>4</v>
      </c>
    </row>
    <row r="517" spans="1:8" x14ac:dyDescent="0.35">
      <c r="A517" s="110" t="str">
        <f t="shared" si="7"/>
        <v>TUM</v>
      </c>
      <c r="B517" s="110" t="s">
        <v>113</v>
      </c>
      <c r="C517" s="111">
        <v>8</v>
      </c>
      <c r="D517" s="112">
        <v>3</v>
      </c>
      <c r="E517" s="110" t="s">
        <v>66</v>
      </c>
      <c r="F517" s="110" t="s">
        <v>1068</v>
      </c>
      <c r="G517" s="110" t="s">
        <v>1051</v>
      </c>
      <c r="H517" s="112">
        <v>4</v>
      </c>
    </row>
    <row r="518" spans="1:8" x14ac:dyDescent="0.35">
      <c r="A518" s="110" t="str">
        <f t="shared" si="7"/>
        <v>TUM</v>
      </c>
      <c r="B518" s="110" t="s">
        <v>113</v>
      </c>
      <c r="C518" s="111">
        <v>8</v>
      </c>
      <c r="D518" s="112">
        <v>4</v>
      </c>
      <c r="E518" s="110" t="s">
        <v>508</v>
      </c>
      <c r="F518" s="110" t="s">
        <v>56</v>
      </c>
      <c r="G518" s="110" t="s">
        <v>469</v>
      </c>
      <c r="H518" s="112">
        <v>4</v>
      </c>
    </row>
    <row r="519" spans="1:8" x14ac:dyDescent="0.35">
      <c r="A519" s="110" t="str">
        <f t="shared" si="7"/>
        <v>TUM</v>
      </c>
      <c r="B519" s="110" t="s">
        <v>113</v>
      </c>
      <c r="C519" s="111">
        <v>8</v>
      </c>
      <c r="D519" s="112">
        <v>5</v>
      </c>
      <c r="E519" s="110" t="s">
        <v>213</v>
      </c>
      <c r="F519" s="110" t="s">
        <v>326</v>
      </c>
      <c r="G519" s="110" t="s">
        <v>307</v>
      </c>
      <c r="H519" s="112">
        <v>4</v>
      </c>
    </row>
    <row r="520" spans="1:8" x14ac:dyDescent="0.35">
      <c r="A520" s="110" t="str">
        <f t="shared" si="7"/>
        <v>TUM</v>
      </c>
      <c r="B520" s="110" t="s">
        <v>113</v>
      </c>
      <c r="C520" s="111">
        <v>8</v>
      </c>
      <c r="D520" s="112">
        <v>6</v>
      </c>
      <c r="E520" s="110" t="s">
        <v>213</v>
      </c>
      <c r="F520" s="110" t="s">
        <v>749</v>
      </c>
      <c r="G520" s="110" t="s">
        <v>714</v>
      </c>
      <c r="H520" s="112">
        <v>4</v>
      </c>
    </row>
    <row r="521" spans="1:8" x14ac:dyDescent="0.35">
      <c r="A521" s="110" t="str">
        <f t="shared" si="7"/>
        <v>TUM</v>
      </c>
      <c r="B521" s="110" t="s">
        <v>113</v>
      </c>
      <c r="C521" s="111">
        <v>8</v>
      </c>
      <c r="D521" s="112">
        <v>7</v>
      </c>
      <c r="E521" s="110" t="s">
        <v>324</v>
      </c>
      <c r="F521" s="110" t="s">
        <v>325</v>
      </c>
      <c r="G521" s="110" t="s">
        <v>307</v>
      </c>
      <c r="H521" s="112">
        <v>4</v>
      </c>
    </row>
  </sheetData>
  <mergeCells count="2">
    <mergeCell ref="A1:H1"/>
    <mergeCell ref="A2:H2"/>
  </mergeCells>
  <pageMargins left="0.39370078740157483" right="0.39370078740157483" top="0.55118110236220474" bottom="0.55118110236220474" header="0.31496062992125984" footer="0.31496062992125984"/>
  <pageSetup paperSize="9" scale="72" fitToHeight="0" orientation="landscape" horizontalDpi="360" verticalDpi="360" r:id="rId1"/>
  <headerFooter>
    <oddHeader>&amp;CSES1 - 2020 - Saturday Running Order</oddHeader>
    <oddFooter>&amp;LVersion 2.0&amp;RPage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1"/>
  <sheetViews>
    <sheetView topLeftCell="A4" zoomScale="60" zoomScaleNormal="60" zoomScalePageLayoutView="80" workbookViewId="0">
      <selection activeCell="O23" sqref="O23"/>
    </sheetView>
  </sheetViews>
  <sheetFormatPr defaultColWidth="8.83203125" defaultRowHeight="15" x14ac:dyDescent="0.3"/>
  <cols>
    <col min="1" max="1" width="8.58203125" style="101" customWidth="1"/>
    <col min="2" max="3" width="11.58203125" style="102" customWidth="1"/>
    <col min="4" max="4" width="42.33203125" style="70" customWidth="1"/>
    <col min="5" max="5" width="29.25" style="70" bestFit="1" customWidth="1"/>
    <col min="6" max="7" width="11.58203125" style="70" customWidth="1"/>
    <col min="8" max="8" width="43.83203125" style="103" bestFit="1" customWidth="1"/>
    <col min="9" max="9" width="29.25" style="70" bestFit="1" customWidth="1"/>
    <col min="10" max="11" width="11.58203125" style="103" customWidth="1"/>
    <col min="12" max="12" width="43.83203125" style="103" bestFit="1" customWidth="1"/>
    <col min="13" max="13" width="29.25" style="70" bestFit="1" customWidth="1"/>
    <col min="14" max="14" width="12.5" style="70" bestFit="1" customWidth="1"/>
    <col min="15" max="16384" width="8.83203125" style="70"/>
  </cols>
  <sheetData>
    <row r="1" spans="1:13" s="60" customFormat="1" ht="24" customHeight="1" x14ac:dyDescent="0.45">
      <c r="A1" s="148" t="s">
        <v>36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60" customFormat="1" ht="24" customHeight="1" x14ac:dyDescent="0.45">
      <c r="A2" s="145" t="s">
        <v>1182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s="63" customFormat="1" ht="21" customHeight="1" x14ac:dyDescent="0.35">
      <c r="A3" s="154" t="s">
        <v>1176</v>
      </c>
      <c r="B3" s="154"/>
      <c r="C3" s="154"/>
      <c r="D3" s="154"/>
      <c r="E3" s="61"/>
      <c r="F3" s="61"/>
      <c r="G3" s="61"/>
      <c r="H3" s="62"/>
      <c r="I3" s="61"/>
      <c r="J3" s="62"/>
      <c r="K3" s="62"/>
      <c r="L3" s="62"/>
      <c r="M3" s="61"/>
    </row>
    <row r="4" spans="1:13" s="63" customFormat="1" ht="21" customHeight="1" x14ac:dyDescent="0.35">
      <c r="A4" s="64" t="s">
        <v>37</v>
      </c>
      <c r="B4" s="64"/>
      <c r="C4" s="64"/>
      <c r="D4" s="64"/>
      <c r="E4" s="61"/>
      <c r="F4" s="61"/>
      <c r="G4" s="61"/>
      <c r="H4" s="62"/>
      <c r="I4" s="61"/>
      <c r="J4" s="62"/>
      <c r="K4" s="62"/>
      <c r="L4" s="62"/>
      <c r="M4" s="61"/>
    </row>
    <row r="5" spans="1:13" s="63" customFormat="1" ht="21" customHeight="1" x14ac:dyDescent="0.35">
      <c r="A5" s="64" t="s">
        <v>22</v>
      </c>
      <c r="B5" s="64"/>
      <c r="C5" s="64"/>
      <c r="D5" s="65" t="s">
        <v>1173</v>
      </c>
      <c r="E5" s="66"/>
      <c r="F5" s="61"/>
      <c r="G5" s="61"/>
      <c r="H5" s="62"/>
      <c r="I5" s="61"/>
      <c r="J5" s="62"/>
      <c r="K5" s="62"/>
      <c r="L5" s="62"/>
      <c r="M5" s="61"/>
    </row>
    <row r="6" spans="1:13" ht="15.5" thickBot="1" x14ac:dyDescent="0.35">
      <c r="A6" s="67"/>
      <c r="B6" s="67"/>
      <c r="C6" s="67"/>
      <c r="D6" s="67"/>
      <c r="E6" s="68"/>
      <c r="F6" s="68"/>
      <c r="G6" s="68"/>
      <c r="H6" s="69"/>
      <c r="I6" s="68"/>
      <c r="J6" s="69"/>
      <c r="K6" s="69"/>
      <c r="L6" s="69"/>
      <c r="M6" s="68"/>
    </row>
    <row r="7" spans="1:13" x14ac:dyDescent="0.3">
      <c r="A7" s="71" t="s">
        <v>1</v>
      </c>
      <c r="B7" s="72" t="s">
        <v>2</v>
      </c>
      <c r="C7" s="72" t="s">
        <v>34</v>
      </c>
      <c r="D7" s="73" t="s">
        <v>3</v>
      </c>
      <c r="E7" s="73" t="s">
        <v>14</v>
      </c>
      <c r="F7" s="72" t="s">
        <v>2</v>
      </c>
      <c r="G7" s="72" t="s">
        <v>34</v>
      </c>
      <c r="H7" s="72" t="s">
        <v>3</v>
      </c>
      <c r="I7" s="73" t="s">
        <v>0</v>
      </c>
      <c r="J7" s="72" t="s">
        <v>2</v>
      </c>
      <c r="K7" s="72" t="s">
        <v>34</v>
      </c>
      <c r="L7" s="72" t="s">
        <v>3</v>
      </c>
      <c r="M7" s="74" t="s">
        <v>12</v>
      </c>
    </row>
    <row r="8" spans="1:13" x14ac:dyDescent="0.3">
      <c r="A8" s="75"/>
      <c r="B8" s="76"/>
      <c r="C8" s="77" t="s">
        <v>1112</v>
      </c>
      <c r="D8" s="78"/>
      <c r="E8" s="79" t="s">
        <v>5</v>
      </c>
      <c r="F8" s="79"/>
      <c r="G8" s="77" t="s">
        <v>1112</v>
      </c>
      <c r="H8" s="77"/>
      <c r="I8" s="79" t="s">
        <v>7</v>
      </c>
      <c r="J8" s="77"/>
      <c r="K8" s="77" t="s">
        <v>1112</v>
      </c>
      <c r="L8" s="77"/>
      <c r="M8" s="80" t="s">
        <v>16</v>
      </c>
    </row>
    <row r="9" spans="1:13" x14ac:dyDescent="0.3">
      <c r="A9" s="81"/>
      <c r="B9" s="82"/>
      <c r="C9" s="82"/>
      <c r="D9" s="83"/>
      <c r="E9" s="83"/>
      <c r="F9" s="83"/>
      <c r="G9" s="83"/>
      <c r="H9" s="84"/>
      <c r="I9" s="83"/>
      <c r="J9" s="84"/>
      <c r="K9" s="84"/>
      <c r="L9" s="84"/>
      <c r="M9" s="85"/>
    </row>
    <row r="10" spans="1:13" x14ac:dyDescent="0.3">
      <c r="A10" s="149">
        <v>1</v>
      </c>
      <c r="B10" s="86">
        <f>B11-(TIME(0,C10,0))</f>
        <v>0.33333333333333331</v>
      </c>
      <c r="C10" s="87">
        <v>15</v>
      </c>
      <c r="D10" s="88" t="s">
        <v>8</v>
      </c>
      <c r="E10" s="20" t="s">
        <v>25</v>
      </c>
      <c r="F10" s="86">
        <f>F11-(TIME(0,G10,0))</f>
        <v>0.33333333333333331</v>
      </c>
      <c r="G10" s="89">
        <v>15</v>
      </c>
      <c r="H10" s="88" t="s">
        <v>8</v>
      </c>
      <c r="I10" s="20" t="s">
        <v>25</v>
      </c>
      <c r="J10" s="86">
        <f>J11-(TIME(0,K10,0))</f>
        <v>0.33333333333333331</v>
      </c>
      <c r="K10" s="89">
        <v>15</v>
      </c>
      <c r="L10" s="88" t="s">
        <v>8</v>
      </c>
      <c r="M10" s="25" t="s">
        <v>25</v>
      </c>
    </row>
    <row r="11" spans="1:13" x14ac:dyDescent="0.3">
      <c r="A11" s="149"/>
      <c r="B11" s="86">
        <f>B12-(TIME(0,C11,0))</f>
        <v>0.34375</v>
      </c>
      <c r="C11" s="90">
        <v>10</v>
      </c>
      <c r="D11" s="88" t="s">
        <v>17</v>
      </c>
      <c r="E11" s="20" t="s">
        <v>1153</v>
      </c>
      <c r="F11" s="86">
        <f>F12-(TIME(0,G11,0))</f>
        <v>0.34375</v>
      </c>
      <c r="G11" s="89">
        <v>10</v>
      </c>
      <c r="H11" s="88" t="s">
        <v>17</v>
      </c>
      <c r="I11" s="20" t="s">
        <v>1154</v>
      </c>
      <c r="J11" s="86">
        <f>J12-(TIME(0,K11,0))</f>
        <v>0.34375</v>
      </c>
      <c r="K11" s="89">
        <v>10</v>
      </c>
      <c r="L11" s="88" t="s">
        <v>17</v>
      </c>
      <c r="M11" s="25" t="s">
        <v>1154</v>
      </c>
    </row>
    <row r="12" spans="1:13" x14ac:dyDescent="0.3">
      <c r="A12" s="149"/>
      <c r="B12" s="86">
        <f>B13-(TIME(0,C12+5,0))</f>
        <v>0.35069444444444442</v>
      </c>
      <c r="C12" s="90">
        <v>30</v>
      </c>
      <c r="D12" s="88" t="s">
        <v>35</v>
      </c>
      <c r="E12" s="19"/>
      <c r="F12" s="86">
        <f>F13-(TIME(0,G12+5,0))</f>
        <v>0.35069444444444442</v>
      </c>
      <c r="G12" s="89">
        <v>30</v>
      </c>
      <c r="H12" s="88" t="s">
        <v>20</v>
      </c>
      <c r="I12" s="19"/>
      <c r="J12" s="86">
        <f>J13-(TIME(0,K12+5,0))</f>
        <v>0.35069444444444442</v>
      </c>
      <c r="K12" s="89">
        <v>30</v>
      </c>
      <c r="L12" s="88" t="s">
        <v>20</v>
      </c>
      <c r="M12" s="130"/>
    </row>
    <row r="13" spans="1:13" x14ac:dyDescent="0.3">
      <c r="A13" s="149"/>
      <c r="B13" s="86">
        <v>0.375</v>
      </c>
      <c r="C13" s="90">
        <v>10</v>
      </c>
      <c r="D13" s="91" t="s">
        <v>18</v>
      </c>
      <c r="E13" s="19"/>
      <c r="F13" s="86">
        <f>B13</f>
        <v>0.375</v>
      </c>
      <c r="G13" s="89">
        <v>10</v>
      </c>
      <c r="H13" s="91" t="s">
        <v>19</v>
      </c>
      <c r="I13" s="19"/>
      <c r="J13" s="86">
        <f>F13</f>
        <v>0.375</v>
      </c>
      <c r="K13" s="89">
        <v>10</v>
      </c>
      <c r="L13" s="91" t="s">
        <v>19</v>
      </c>
      <c r="M13" s="130"/>
    </row>
    <row r="14" spans="1:13" x14ac:dyDescent="0.3">
      <c r="A14" s="149"/>
      <c r="B14" s="86">
        <f>B13+(TIME(0,C13,0))</f>
        <v>0.38194444444444442</v>
      </c>
      <c r="C14" s="90">
        <v>45</v>
      </c>
      <c r="D14" s="88" t="s">
        <v>21</v>
      </c>
      <c r="E14" s="19"/>
      <c r="F14" s="86">
        <f>F13+(TIME(0,G13,0))</f>
        <v>0.38194444444444442</v>
      </c>
      <c r="G14" s="89">
        <v>30</v>
      </c>
      <c r="H14" s="91" t="s">
        <v>23</v>
      </c>
      <c r="I14" s="19"/>
      <c r="J14" s="86">
        <f>J13+(TIME(0,K13,0))</f>
        <v>0.38194444444444442</v>
      </c>
      <c r="K14" s="89">
        <v>20</v>
      </c>
      <c r="L14" s="91" t="s">
        <v>9</v>
      </c>
      <c r="M14" s="130"/>
    </row>
    <row r="15" spans="1:13" x14ac:dyDescent="0.3">
      <c r="A15" s="149"/>
      <c r="B15" s="86">
        <f>B14+(TIME(0,C14,0))</f>
        <v>0.41319444444444442</v>
      </c>
      <c r="C15" s="90"/>
      <c r="D15" s="88" t="s">
        <v>10</v>
      </c>
      <c r="E15" s="19"/>
      <c r="F15" s="86">
        <f>B15</f>
        <v>0.41319444444444442</v>
      </c>
      <c r="G15" s="89"/>
      <c r="H15" s="91" t="s">
        <v>10</v>
      </c>
      <c r="I15" s="19"/>
      <c r="J15" s="86">
        <f>F15</f>
        <v>0.41319444444444442</v>
      </c>
      <c r="K15" s="89"/>
      <c r="L15" s="91" t="s">
        <v>10</v>
      </c>
      <c r="M15" s="130"/>
    </row>
    <row r="16" spans="1:13" x14ac:dyDescent="0.3">
      <c r="A16" s="81"/>
      <c r="B16" s="92"/>
      <c r="C16" s="92"/>
      <c r="D16" s="83"/>
      <c r="E16" s="14"/>
      <c r="F16" s="83"/>
      <c r="G16" s="83"/>
      <c r="H16" s="84"/>
      <c r="I16" s="14"/>
      <c r="J16" s="84"/>
      <c r="K16" s="84"/>
      <c r="L16" s="84"/>
      <c r="M16" s="131"/>
    </row>
    <row r="17" spans="1:14" x14ac:dyDescent="0.3">
      <c r="A17" s="149">
        <v>2</v>
      </c>
      <c r="B17" s="86">
        <f>B18-(TIME(0,C17,0))</f>
        <v>0.37499999999999994</v>
      </c>
      <c r="C17" s="89">
        <v>15</v>
      </c>
      <c r="D17" s="88" t="s">
        <v>8</v>
      </c>
      <c r="E17" s="20" t="s">
        <v>25</v>
      </c>
      <c r="F17" s="86">
        <f>F18-(TIME(0,G17,0))</f>
        <v>0.37499999999999994</v>
      </c>
      <c r="G17" s="89">
        <v>15</v>
      </c>
      <c r="H17" s="88" t="s">
        <v>8</v>
      </c>
      <c r="I17" s="20" t="s">
        <v>25</v>
      </c>
      <c r="J17" s="86">
        <f>J18-(TIME(0,K17,0))</f>
        <v>0.37499999999999994</v>
      </c>
      <c r="K17" s="89">
        <v>15</v>
      </c>
      <c r="L17" s="88" t="s">
        <v>8</v>
      </c>
      <c r="M17" s="25" t="s">
        <v>25</v>
      </c>
    </row>
    <row r="18" spans="1:14" x14ac:dyDescent="0.3">
      <c r="A18" s="149"/>
      <c r="B18" s="86">
        <f>B19-(TIME(0,C18,0))</f>
        <v>0.38541666666666663</v>
      </c>
      <c r="C18" s="89">
        <v>10</v>
      </c>
      <c r="D18" s="88" t="s">
        <v>17</v>
      </c>
      <c r="E18" s="20" t="s">
        <v>1155</v>
      </c>
      <c r="F18" s="86">
        <f>F19-(TIME(0,G18,0))</f>
        <v>0.38541666666666663</v>
      </c>
      <c r="G18" s="89">
        <v>10</v>
      </c>
      <c r="H18" s="88" t="s">
        <v>17</v>
      </c>
      <c r="I18" s="19" t="s">
        <v>1156</v>
      </c>
      <c r="J18" s="86">
        <f>J19-(TIME(0,K18,0))</f>
        <v>0.38541666666666663</v>
      </c>
      <c r="K18" s="89">
        <v>10</v>
      </c>
      <c r="L18" s="88" t="s">
        <v>17</v>
      </c>
      <c r="M18" s="25" t="s">
        <v>1157</v>
      </c>
    </row>
    <row r="19" spans="1:14" x14ac:dyDescent="0.3">
      <c r="A19" s="149"/>
      <c r="B19" s="86">
        <f>B20-(TIME(0,C19+5,0))</f>
        <v>0.39236111111111105</v>
      </c>
      <c r="C19" s="89">
        <v>30</v>
      </c>
      <c r="D19" s="88" t="s">
        <v>35</v>
      </c>
      <c r="E19" s="1"/>
      <c r="F19" s="86">
        <f>F20-(TIME(0,G19+5,0))</f>
        <v>0.39236111111111105</v>
      </c>
      <c r="G19" s="89">
        <v>30</v>
      </c>
      <c r="H19" s="88" t="s">
        <v>20</v>
      </c>
      <c r="I19" s="19"/>
      <c r="J19" s="86">
        <f>J20-(TIME(0,K19+5,0))</f>
        <v>0.39236111111111105</v>
      </c>
      <c r="K19" s="89">
        <v>30</v>
      </c>
      <c r="L19" s="88" t="s">
        <v>20</v>
      </c>
      <c r="M19" s="130"/>
    </row>
    <row r="20" spans="1:14" x14ac:dyDescent="0.3">
      <c r="A20" s="149"/>
      <c r="B20" s="86">
        <f>B15+TIME(0,5,0)</f>
        <v>0.41666666666666663</v>
      </c>
      <c r="C20" s="89">
        <v>10</v>
      </c>
      <c r="D20" s="91" t="s">
        <v>18</v>
      </c>
      <c r="E20" s="20"/>
      <c r="F20" s="86">
        <f>B20</f>
        <v>0.41666666666666663</v>
      </c>
      <c r="G20" s="89">
        <v>10</v>
      </c>
      <c r="H20" s="91" t="s">
        <v>19</v>
      </c>
      <c r="I20" s="19"/>
      <c r="J20" s="86">
        <f>F20</f>
        <v>0.41666666666666663</v>
      </c>
      <c r="K20" s="89">
        <v>10</v>
      </c>
      <c r="L20" s="91" t="s">
        <v>19</v>
      </c>
      <c r="M20" s="130"/>
    </row>
    <row r="21" spans="1:14" x14ac:dyDescent="0.3">
      <c r="A21" s="149"/>
      <c r="B21" s="86">
        <f>B20+(TIME(0,C20,0))</f>
        <v>0.42361111111111105</v>
      </c>
      <c r="C21" s="89">
        <v>45</v>
      </c>
      <c r="D21" s="88" t="s">
        <v>21</v>
      </c>
      <c r="E21" s="1"/>
      <c r="F21" s="86">
        <f>F20+(TIME(0,G20,0))</f>
        <v>0.42361111111111105</v>
      </c>
      <c r="G21" s="89">
        <v>30</v>
      </c>
      <c r="H21" s="91" t="s">
        <v>23</v>
      </c>
      <c r="I21" s="20"/>
      <c r="J21" s="86">
        <f>J20+(TIME(0,K20,0))</f>
        <v>0.42361111111111105</v>
      </c>
      <c r="K21" s="89">
        <v>20</v>
      </c>
      <c r="L21" s="91" t="s">
        <v>9</v>
      </c>
      <c r="M21" s="25"/>
    </row>
    <row r="22" spans="1:14" x14ac:dyDescent="0.3">
      <c r="A22" s="149"/>
      <c r="B22" s="86">
        <f>B21+(TIME(0,C21,0))</f>
        <v>0.45486111111111105</v>
      </c>
      <c r="C22" s="86"/>
      <c r="D22" s="88" t="s">
        <v>10</v>
      </c>
      <c r="E22" s="20"/>
      <c r="F22" s="86">
        <f>B22</f>
        <v>0.45486111111111105</v>
      </c>
      <c r="G22" s="89"/>
      <c r="H22" s="91" t="s">
        <v>10</v>
      </c>
      <c r="I22" s="20"/>
      <c r="J22" s="86">
        <f>F22</f>
        <v>0.45486111111111105</v>
      </c>
      <c r="K22" s="89"/>
      <c r="L22" s="91" t="s">
        <v>10</v>
      </c>
      <c r="M22" s="25"/>
    </row>
    <row r="23" spans="1:14" x14ac:dyDescent="0.3">
      <c r="A23" s="81"/>
      <c r="B23" s="92"/>
      <c r="C23" s="92"/>
      <c r="D23" s="83"/>
      <c r="E23" s="14"/>
      <c r="F23" s="83"/>
      <c r="G23" s="83"/>
      <c r="H23" s="84"/>
      <c r="I23" s="14"/>
      <c r="J23" s="84"/>
      <c r="K23" s="84"/>
      <c r="L23" s="84"/>
      <c r="M23" s="131"/>
    </row>
    <row r="24" spans="1:14" x14ac:dyDescent="0.3">
      <c r="A24" s="149">
        <v>3</v>
      </c>
      <c r="B24" s="86">
        <f>B25-(TIME(0,C24,0))</f>
        <v>0.41666666666666657</v>
      </c>
      <c r="C24" s="89">
        <v>15</v>
      </c>
      <c r="D24" s="88" t="s">
        <v>8</v>
      </c>
      <c r="E24" s="20" t="s">
        <v>25</v>
      </c>
      <c r="F24" s="86">
        <f>F25-(TIME(0,G24,0))</f>
        <v>0.41666666666666657</v>
      </c>
      <c r="G24" s="89">
        <v>15</v>
      </c>
      <c r="H24" s="88" t="s">
        <v>8</v>
      </c>
      <c r="I24" s="20" t="s">
        <v>25</v>
      </c>
      <c r="J24" s="86">
        <f>J25-(TIME(0,K24,0))</f>
        <v>0.41666666666666657</v>
      </c>
      <c r="K24" s="89">
        <v>15</v>
      </c>
      <c r="L24" s="88" t="s">
        <v>8</v>
      </c>
      <c r="M24" s="25" t="s">
        <v>25</v>
      </c>
    </row>
    <row r="25" spans="1:14" x14ac:dyDescent="0.3">
      <c r="A25" s="149"/>
      <c r="B25" s="86">
        <f>B26-(TIME(0,C25,0))</f>
        <v>0.42708333333333326</v>
      </c>
      <c r="C25" s="89">
        <v>10</v>
      </c>
      <c r="D25" s="88" t="s">
        <v>17</v>
      </c>
      <c r="E25" s="20" t="s">
        <v>1158</v>
      </c>
      <c r="F25" s="86">
        <f>F26-(TIME(0,G25,0))</f>
        <v>0.42708333333333326</v>
      </c>
      <c r="G25" s="89">
        <v>10</v>
      </c>
      <c r="H25" s="88" t="s">
        <v>17</v>
      </c>
      <c r="I25" s="19" t="s">
        <v>1159</v>
      </c>
      <c r="J25" s="86">
        <f>J26-(TIME(0,K25,0))</f>
        <v>0.42708333333333326</v>
      </c>
      <c r="K25" s="89">
        <v>10</v>
      </c>
      <c r="L25" s="88" t="s">
        <v>17</v>
      </c>
      <c r="M25" s="25" t="s">
        <v>1160</v>
      </c>
    </row>
    <row r="26" spans="1:14" x14ac:dyDescent="0.3">
      <c r="A26" s="149"/>
      <c r="B26" s="86">
        <f>B27-(TIME(0,C26+5,0))</f>
        <v>0.43402777777777768</v>
      </c>
      <c r="C26" s="89">
        <v>30</v>
      </c>
      <c r="D26" s="88" t="s">
        <v>35</v>
      </c>
      <c r="E26" s="20"/>
      <c r="F26" s="86">
        <f>F27-(TIME(0,G26+5,0))</f>
        <v>0.43402777777777768</v>
      </c>
      <c r="G26" s="89">
        <v>30</v>
      </c>
      <c r="H26" s="88" t="s">
        <v>20</v>
      </c>
      <c r="I26" s="20"/>
      <c r="J26" s="86">
        <f>J27-(TIME(0,K26+5,0))</f>
        <v>0.43402777777777768</v>
      </c>
      <c r="K26" s="89">
        <v>30</v>
      </c>
      <c r="L26" s="88" t="s">
        <v>20</v>
      </c>
      <c r="M26" s="130"/>
    </row>
    <row r="27" spans="1:14" x14ac:dyDescent="0.3">
      <c r="A27" s="149"/>
      <c r="B27" s="86">
        <f>B22+TIME(0,5,0)</f>
        <v>0.45833333333333326</v>
      </c>
      <c r="C27" s="89">
        <v>10</v>
      </c>
      <c r="D27" s="91" t="s">
        <v>18</v>
      </c>
      <c r="E27" s="20"/>
      <c r="F27" s="86">
        <f>B27</f>
        <v>0.45833333333333326</v>
      </c>
      <c r="G27" s="89">
        <v>10</v>
      </c>
      <c r="H27" s="91" t="s">
        <v>19</v>
      </c>
      <c r="I27" s="19"/>
      <c r="J27" s="86">
        <f>F27</f>
        <v>0.45833333333333326</v>
      </c>
      <c r="K27" s="89">
        <v>10</v>
      </c>
      <c r="L27" s="91" t="s">
        <v>19</v>
      </c>
      <c r="M27" s="25"/>
    </row>
    <row r="28" spans="1:14" x14ac:dyDescent="0.3">
      <c r="A28" s="149"/>
      <c r="B28" s="86">
        <f>B27+(TIME(0,C27,0))</f>
        <v>0.46527777777777768</v>
      </c>
      <c r="C28" s="89">
        <v>35</v>
      </c>
      <c r="D28" s="88" t="s">
        <v>21</v>
      </c>
      <c r="E28" s="20"/>
      <c r="F28" s="86">
        <f>F27+(TIME(0,G27,0))</f>
        <v>0.46527777777777768</v>
      </c>
      <c r="G28" s="89">
        <v>30</v>
      </c>
      <c r="H28" s="91" t="s">
        <v>23</v>
      </c>
      <c r="I28" s="19"/>
      <c r="J28" s="86">
        <f>J27+(TIME(0,K27,0))</f>
        <v>0.46527777777777768</v>
      </c>
      <c r="K28" s="89">
        <v>25</v>
      </c>
      <c r="L28" s="91" t="s">
        <v>9</v>
      </c>
      <c r="M28" s="130"/>
    </row>
    <row r="29" spans="1:14" x14ac:dyDescent="0.3">
      <c r="A29" s="149"/>
      <c r="B29" s="86">
        <f>B28+(TIME(0,C28,0))</f>
        <v>0.48958333333333326</v>
      </c>
      <c r="C29" s="86"/>
      <c r="D29" s="88" t="s">
        <v>10</v>
      </c>
      <c r="E29" s="20"/>
      <c r="F29" s="86">
        <f>B29</f>
        <v>0.48958333333333326</v>
      </c>
      <c r="G29" s="89"/>
      <c r="H29" s="91" t="s">
        <v>10</v>
      </c>
      <c r="I29" s="20"/>
      <c r="J29" s="86">
        <f>F29</f>
        <v>0.48958333333333326</v>
      </c>
      <c r="K29" s="89"/>
      <c r="L29" s="91" t="s">
        <v>10</v>
      </c>
      <c r="M29" s="130"/>
    </row>
    <row r="30" spans="1:14" x14ac:dyDescent="0.3">
      <c r="A30" s="81"/>
      <c r="B30" s="92"/>
      <c r="C30" s="92"/>
      <c r="D30" s="83"/>
      <c r="E30" s="14"/>
      <c r="F30" s="83"/>
      <c r="G30" s="83"/>
      <c r="H30" s="84"/>
      <c r="I30" s="14"/>
      <c r="J30" s="84"/>
      <c r="K30" s="84"/>
      <c r="L30" s="84"/>
      <c r="M30" s="131"/>
      <c r="N30" s="94"/>
    </row>
    <row r="31" spans="1:14" x14ac:dyDescent="0.3">
      <c r="A31" s="149">
        <v>4</v>
      </c>
      <c r="B31" s="86">
        <f>B32-(TIME(0,C31,0))</f>
        <v>0.45138888888888878</v>
      </c>
      <c r="C31" s="89">
        <v>15</v>
      </c>
      <c r="D31" s="88" t="s">
        <v>8</v>
      </c>
      <c r="E31" s="20" t="s">
        <v>25</v>
      </c>
      <c r="F31" s="86">
        <f>F32-(TIME(0,G31,0))</f>
        <v>0.45138888888888878</v>
      </c>
      <c r="G31" s="89">
        <v>15</v>
      </c>
      <c r="H31" s="88" t="s">
        <v>8</v>
      </c>
      <c r="I31" s="20" t="s">
        <v>25</v>
      </c>
      <c r="J31" s="86">
        <f>J32-(TIME(0,K31,0))</f>
        <v>0.45138888888888878</v>
      </c>
      <c r="K31" s="89">
        <v>15</v>
      </c>
      <c r="L31" s="88" t="s">
        <v>8</v>
      </c>
      <c r="M31" s="25" t="s">
        <v>25</v>
      </c>
      <c r="N31" s="94"/>
    </row>
    <row r="32" spans="1:14" x14ac:dyDescent="0.3">
      <c r="A32" s="149"/>
      <c r="B32" s="86">
        <f>B33-(TIME(0,C32,0))</f>
        <v>0.46180555555555547</v>
      </c>
      <c r="C32" s="89">
        <v>10</v>
      </c>
      <c r="D32" s="88" t="s">
        <v>17</v>
      </c>
      <c r="E32" s="20" t="s">
        <v>1161</v>
      </c>
      <c r="F32" s="86">
        <f>F33-(TIME(0,G32,0))</f>
        <v>0.46180555555555547</v>
      </c>
      <c r="G32" s="89">
        <v>10</v>
      </c>
      <c r="H32" s="88" t="s">
        <v>17</v>
      </c>
      <c r="I32" s="19" t="s">
        <v>1162</v>
      </c>
      <c r="J32" s="86">
        <f>J33-(TIME(0,K32,0))</f>
        <v>0.46180555555555547</v>
      </c>
      <c r="K32" s="89">
        <v>10</v>
      </c>
      <c r="L32" s="88" t="s">
        <v>17</v>
      </c>
      <c r="M32" s="25" t="s">
        <v>1163</v>
      </c>
      <c r="N32" s="94"/>
    </row>
    <row r="33" spans="1:14" x14ac:dyDescent="0.3">
      <c r="A33" s="149"/>
      <c r="B33" s="86">
        <f>B34-(TIME(0,C33+5,0))</f>
        <v>0.46874999999999989</v>
      </c>
      <c r="C33" s="89">
        <v>30</v>
      </c>
      <c r="D33" s="88" t="s">
        <v>35</v>
      </c>
      <c r="E33" s="1"/>
      <c r="F33" s="86">
        <f>F34-(TIME(0,G33+5,0))</f>
        <v>0.46874999999999989</v>
      </c>
      <c r="G33" s="89">
        <v>30</v>
      </c>
      <c r="H33" s="88" t="s">
        <v>20</v>
      </c>
      <c r="I33" s="1"/>
      <c r="J33" s="86">
        <f>J34-(TIME(0,K33+5,0))</f>
        <v>0.46874999999999989</v>
      </c>
      <c r="K33" s="89">
        <v>30</v>
      </c>
      <c r="L33" s="88" t="s">
        <v>20</v>
      </c>
      <c r="M33" s="130"/>
      <c r="N33" s="94"/>
    </row>
    <row r="34" spans="1:14" x14ac:dyDescent="0.3">
      <c r="A34" s="149"/>
      <c r="B34" s="86">
        <f>B29+TIME(0,5,0)</f>
        <v>0.49305555555555547</v>
      </c>
      <c r="C34" s="89">
        <v>10</v>
      </c>
      <c r="D34" s="91" t="s">
        <v>18</v>
      </c>
      <c r="E34" s="19"/>
      <c r="F34" s="86">
        <f>B34</f>
        <v>0.49305555555555547</v>
      </c>
      <c r="G34" s="89">
        <v>10</v>
      </c>
      <c r="H34" s="91" t="s">
        <v>19</v>
      </c>
      <c r="I34" s="20"/>
      <c r="J34" s="86">
        <f>F34</f>
        <v>0.49305555555555547</v>
      </c>
      <c r="K34" s="89">
        <v>10</v>
      </c>
      <c r="L34" s="91" t="s">
        <v>19</v>
      </c>
      <c r="M34" s="130"/>
      <c r="N34" s="94"/>
    </row>
    <row r="35" spans="1:14" x14ac:dyDescent="0.3">
      <c r="A35" s="149"/>
      <c r="B35" s="86">
        <f>B34+(TIME(0,C34,0))</f>
        <v>0.49999999999999989</v>
      </c>
      <c r="C35" s="89">
        <v>35</v>
      </c>
      <c r="D35" s="88" t="s">
        <v>21</v>
      </c>
      <c r="E35" s="20"/>
      <c r="F35" s="86">
        <f>F34+(TIME(0,G34,0))</f>
        <v>0.49999999999999989</v>
      </c>
      <c r="G35" s="89">
        <v>30</v>
      </c>
      <c r="H35" s="91" t="s">
        <v>23</v>
      </c>
      <c r="I35" s="20"/>
      <c r="J35" s="86">
        <f>J34+(TIME(0,K34,0))</f>
        <v>0.49999999999999989</v>
      </c>
      <c r="K35" s="89">
        <v>25</v>
      </c>
      <c r="L35" s="91" t="s">
        <v>9</v>
      </c>
      <c r="M35" s="25"/>
      <c r="N35" s="94"/>
    </row>
    <row r="36" spans="1:14" x14ac:dyDescent="0.3">
      <c r="A36" s="149"/>
      <c r="B36" s="86">
        <f>B35+(TIME(0,C35,0))</f>
        <v>0.52430555555555547</v>
      </c>
      <c r="C36" s="86"/>
      <c r="D36" s="88" t="s">
        <v>10</v>
      </c>
      <c r="E36" s="20"/>
      <c r="F36" s="86">
        <f>B36</f>
        <v>0.52430555555555547</v>
      </c>
      <c r="G36" s="89"/>
      <c r="H36" s="91" t="s">
        <v>10</v>
      </c>
      <c r="I36" s="20"/>
      <c r="J36" s="86">
        <f>F36</f>
        <v>0.52430555555555547</v>
      </c>
      <c r="K36" s="89"/>
      <c r="L36" s="91" t="s">
        <v>10</v>
      </c>
      <c r="M36" s="93"/>
      <c r="N36" s="94"/>
    </row>
    <row r="37" spans="1:14" x14ac:dyDescent="0.3">
      <c r="A37" s="81"/>
      <c r="B37" s="92"/>
      <c r="C37" s="92"/>
      <c r="D37" s="83"/>
      <c r="E37" s="83"/>
      <c r="F37" s="83"/>
      <c r="G37" s="83"/>
      <c r="H37" s="84"/>
      <c r="I37" s="83"/>
      <c r="J37" s="84"/>
      <c r="K37" s="84"/>
      <c r="L37" s="84"/>
      <c r="M37" s="85"/>
      <c r="N37" s="94"/>
    </row>
    <row r="38" spans="1:14" x14ac:dyDescent="0.3">
      <c r="A38" s="142" t="s">
        <v>1174</v>
      </c>
      <c r="B38" s="86">
        <f>B36+TIME(0,5,0)</f>
        <v>0.52777777777777768</v>
      </c>
      <c r="C38" s="89">
        <v>50</v>
      </c>
      <c r="D38" s="153" t="s">
        <v>11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94"/>
    </row>
    <row r="39" spans="1:14" x14ac:dyDescent="0.3">
      <c r="A39" s="143"/>
      <c r="B39" s="86">
        <f>B38+TIME(0,10,0)</f>
        <v>0.5347222222222221</v>
      </c>
      <c r="C39" s="95"/>
      <c r="D39" s="153" t="s">
        <v>13</v>
      </c>
      <c r="E39" s="153"/>
      <c r="F39" s="153"/>
      <c r="G39" s="153"/>
      <c r="H39" s="153"/>
      <c r="I39" s="153"/>
      <c r="J39" s="153"/>
      <c r="K39" s="153"/>
      <c r="L39" s="153"/>
      <c r="M39" s="153"/>
      <c r="N39" s="94"/>
    </row>
    <row r="40" spans="1:14" x14ac:dyDescent="0.3">
      <c r="A40" s="81"/>
      <c r="B40" s="92"/>
      <c r="C40" s="92"/>
      <c r="D40" s="83"/>
      <c r="E40" s="83"/>
      <c r="F40" s="83"/>
      <c r="G40" s="83"/>
      <c r="H40" s="84"/>
      <c r="I40" s="83"/>
      <c r="J40" s="84"/>
      <c r="K40" s="84"/>
      <c r="L40" s="84"/>
      <c r="M40" s="85"/>
      <c r="N40" s="94"/>
    </row>
    <row r="41" spans="1:14" x14ac:dyDescent="0.3">
      <c r="A41" s="149">
        <v>5</v>
      </c>
      <c r="B41" s="86">
        <f>B42-(TIME(0,C41,0))</f>
        <v>0.52430555555555547</v>
      </c>
      <c r="C41" s="89">
        <v>15</v>
      </c>
      <c r="D41" s="88" t="s">
        <v>8</v>
      </c>
      <c r="E41" s="20" t="s">
        <v>26</v>
      </c>
      <c r="F41" s="86">
        <f>F42-(TIME(0,G41,0))</f>
        <v>0.52430555555555547</v>
      </c>
      <c r="G41" s="89">
        <v>15</v>
      </c>
      <c r="H41" s="88" t="s">
        <v>8</v>
      </c>
      <c r="I41" s="20" t="s">
        <v>25</v>
      </c>
      <c r="J41" s="86">
        <f>J42-(TIME(0,K41,0))</f>
        <v>0.52430555555555547</v>
      </c>
      <c r="K41" s="89">
        <v>15</v>
      </c>
      <c r="L41" s="88" t="s">
        <v>8</v>
      </c>
      <c r="M41" s="25" t="s">
        <v>25</v>
      </c>
      <c r="N41" s="94"/>
    </row>
    <row r="42" spans="1:14" x14ac:dyDescent="0.3">
      <c r="A42" s="149"/>
      <c r="B42" s="86">
        <f>B43-(TIME(0,C42,0))</f>
        <v>0.5347222222222221</v>
      </c>
      <c r="C42" s="89">
        <v>10</v>
      </c>
      <c r="D42" s="88" t="s">
        <v>17</v>
      </c>
      <c r="E42" s="1" t="s">
        <v>1164</v>
      </c>
      <c r="F42" s="86">
        <f>F43-(TIME(0,G42,0))</f>
        <v>0.5347222222222221</v>
      </c>
      <c r="G42" s="89">
        <v>10</v>
      </c>
      <c r="H42" s="88" t="s">
        <v>17</v>
      </c>
      <c r="I42" s="20" t="s">
        <v>1165</v>
      </c>
      <c r="J42" s="86">
        <f>J43-(TIME(0,K42,0))</f>
        <v>0.5347222222222221</v>
      </c>
      <c r="K42" s="89">
        <v>10</v>
      </c>
      <c r="L42" s="88" t="s">
        <v>17</v>
      </c>
      <c r="M42" s="25" t="s">
        <v>1166</v>
      </c>
      <c r="N42" s="94"/>
    </row>
    <row r="43" spans="1:14" x14ac:dyDescent="0.3">
      <c r="A43" s="149"/>
      <c r="B43" s="86">
        <f>B44-(TIME(0,C43+5,0))</f>
        <v>0.54166666666666652</v>
      </c>
      <c r="C43" s="89">
        <v>30</v>
      </c>
      <c r="D43" s="88" t="s">
        <v>35</v>
      </c>
      <c r="E43" s="19" t="s">
        <v>27</v>
      </c>
      <c r="F43" s="86">
        <f>F44-(TIME(0,G43+5,0))</f>
        <v>0.54166666666666652</v>
      </c>
      <c r="G43" s="89">
        <v>30</v>
      </c>
      <c r="H43" s="88" t="s">
        <v>20</v>
      </c>
      <c r="I43" s="20"/>
      <c r="J43" s="86">
        <f>J44-(TIME(0,K43+5,0))</f>
        <v>0.54166666666666652</v>
      </c>
      <c r="K43" s="89">
        <v>30</v>
      </c>
      <c r="L43" s="88" t="s">
        <v>20</v>
      </c>
      <c r="M43" s="25"/>
    </row>
    <row r="44" spans="1:14" x14ac:dyDescent="0.3">
      <c r="A44" s="149"/>
      <c r="B44" s="86">
        <f>B38+TIME(0,C38+5,0)</f>
        <v>0.5659722222222221</v>
      </c>
      <c r="C44" s="89">
        <v>10</v>
      </c>
      <c r="D44" s="91" t="s">
        <v>18</v>
      </c>
      <c r="E44" s="20" t="s">
        <v>1167</v>
      </c>
      <c r="F44" s="86">
        <f>B44</f>
        <v>0.5659722222222221</v>
      </c>
      <c r="G44" s="89">
        <v>10</v>
      </c>
      <c r="H44" s="91" t="s">
        <v>19</v>
      </c>
      <c r="I44" s="20"/>
      <c r="J44" s="86">
        <f>F44</f>
        <v>0.5659722222222221</v>
      </c>
      <c r="K44" s="89">
        <v>10</v>
      </c>
      <c r="L44" s="91" t="s">
        <v>19</v>
      </c>
      <c r="M44" s="130"/>
    </row>
    <row r="45" spans="1:14" x14ac:dyDescent="0.3">
      <c r="A45" s="149"/>
      <c r="B45" s="86">
        <f>B44+(TIME(0,C44,0))</f>
        <v>0.57291666666666652</v>
      </c>
      <c r="C45" s="89">
        <v>40</v>
      </c>
      <c r="D45" s="88" t="s">
        <v>21</v>
      </c>
      <c r="E45" s="20"/>
      <c r="F45" s="86">
        <f>F44+(TIME(0,G44,0))</f>
        <v>0.57291666666666652</v>
      </c>
      <c r="G45" s="89">
        <v>40</v>
      </c>
      <c r="H45" s="91" t="s">
        <v>23</v>
      </c>
      <c r="I45" s="20"/>
      <c r="J45" s="86">
        <f>J44+(TIME(0,K44,0))</f>
        <v>0.57291666666666652</v>
      </c>
      <c r="K45" s="89">
        <v>20</v>
      </c>
      <c r="L45" s="91" t="s">
        <v>9</v>
      </c>
      <c r="M45" s="130"/>
    </row>
    <row r="46" spans="1:14" x14ac:dyDescent="0.3">
      <c r="A46" s="149"/>
      <c r="B46" s="86">
        <f>B45+(TIME(0,C45,0))</f>
        <v>0.60069444444444431</v>
      </c>
      <c r="C46" s="86"/>
      <c r="D46" s="88" t="s">
        <v>10</v>
      </c>
      <c r="E46" s="20"/>
      <c r="F46" s="86">
        <f>B46</f>
        <v>0.60069444444444431</v>
      </c>
      <c r="G46" s="86"/>
      <c r="H46" s="91" t="s">
        <v>10</v>
      </c>
      <c r="I46" s="20"/>
      <c r="J46" s="86">
        <f>F46</f>
        <v>0.60069444444444431</v>
      </c>
      <c r="K46" s="86"/>
      <c r="L46" s="91" t="s">
        <v>10</v>
      </c>
      <c r="M46" s="25"/>
    </row>
    <row r="47" spans="1:14" x14ac:dyDescent="0.3">
      <c r="A47" s="81"/>
      <c r="B47" s="92"/>
      <c r="C47" s="92"/>
      <c r="D47" s="83"/>
      <c r="E47" s="14"/>
      <c r="F47" s="84"/>
      <c r="G47" s="84"/>
      <c r="H47" s="84"/>
      <c r="I47" s="14"/>
      <c r="J47" s="84"/>
      <c r="K47" s="84"/>
      <c r="L47" s="84"/>
      <c r="M47" s="131"/>
    </row>
    <row r="48" spans="1:14" x14ac:dyDescent="0.3">
      <c r="A48" s="149">
        <v>6</v>
      </c>
      <c r="B48" s="86">
        <f>B49-(TIME(0,C48,0))</f>
        <v>0.56249999999999989</v>
      </c>
      <c r="C48" s="89">
        <v>15</v>
      </c>
      <c r="D48" s="88" t="s">
        <v>8</v>
      </c>
      <c r="E48" s="20" t="s">
        <v>28</v>
      </c>
      <c r="F48" s="86">
        <f>F49-(TIME(0,G48,0))</f>
        <v>0.56249999999999989</v>
      </c>
      <c r="G48" s="89">
        <v>15</v>
      </c>
      <c r="H48" s="88" t="s">
        <v>8</v>
      </c>
      <c r="I48" s="20" t="s">
        <v>25</v>
      </c>
      <c r="J48" s="86">
        <f>J49-(TIME(0,K48,0))</f>
        <v>0.56249999999999989</v>
      </c>
      <c r="K48" s="89">
        <v>15</v>
      </c>
      <c r="L48" s="88" t="s">
        <v>8</v>
      </c>
      <c r="M48" s="25" t="s">
        <v>25</v>
      </c>
    </row>
    <row r="49" spans="1:13" x14ac:dyDescent="0.3">
      <c r="A49" s="149"/>
      <c r="B49" s="86">
        <f>B50-(TIME(0,C49,0))</f>
        <v>0.57291666666666652</v>
      </c>
      <c r="C49" s="89">
        <v>10</v>
      </c>
      <c r="D49" s="88" t="s">
        <v>17</v>
      </c>
      <c r="E49" s="20" t="s">
        <v>1175</v>
      </c>
      <c r="F49" s="86">
        <f>F50-(TIME(0,G49,0))</f>
        <v>0.57291666666666652</v>
      </c>
      <c r="G49" s="89">
        <v>10</v>
      </c>
      <c r="H49" s="88" t="s">
        <v>17</v>
      </c>
      <c r="I49" s="20" t="s">
        <v>1168</v>
      </c>
      <c r="J49" s="86">
        <f>J50-(TIME(0,K49,0))</f>
        <v>0.57291666666666652</v>
      </c>
      <c r="K49" s="89">
        <v>10</v>
      </c>
      <c r="L49" s="88" t="s">
        <v>17</v>
      </c>
      <c r="M49" s="25" t="s">
        <v>1169</v>
      </c>
    </row>
    <row r="50" spans="1:13" x14ac:dyDescent="0.3">
      <c r="A50" s="149"/>
      <c r="B50" s="86">
        <f>B51-(TIME(0,C50+5,0))</f>
        <v>0.57986111111111094</v>
      </c>
      <c r="C50" s="89">
        <v>30</v>
      </c>
      <c r="D50" s="88" t="s">
        <v>35</v>
      </c>
      <c r="E50" s="20"/>
      <c r="F50" s="86">
        <f>F51-(TIME(0,G50+5,0))</f>
        <v>0.57986111111111094</v>
      </c>
      <c r="G50" s="89">
        <v>30</v>
      </c>
      <c r="H50" s="88" t="s">
        <v>20</v>
      </c>
      <c r="I50" s="20"/>
      <c r="J50" s="86">
        <f>J51-(TIME(0,K50+5,0))</f>
        <v>0.57986111111111094</v>
      </c>
      <c r="K50" s="89">
        <v>30</v>
      </c>
      <c r="L50" s="88" t="s">
        <v>20</v>
      </c>
      <c r="M50" s="130"/>
    </row>
    <row r="51" spans="1:13" x14ac:dyDescent="0.3">
      <c r="A51" s="149"/>
      <c r="B51" s="86">
        <f>B46+TIME(0,5,0)</f>
        <v>0.60416666666666652</v>
      </c>
      <c r="C51" s="89">
        <v>10</v>
      </c>
      <c r="D51" s="91" t="s">
        <v>18</v>
      </c>
      <c r="E51" s="20"/>
      <c r="F51" s="86">
        <f>B51</f>
        <v>0.60416666666666652</v>
      </c>
      <c r="G51" s="89">
        <v>5</v>
      </c>
      <c r="H51" s="91" t="s">
        <v>19</v>
      </c>
      <c r="I51" s="19"/>
      <c r="J51" s="86">
        <f>F51</f>
        <v>0.60416666666666652</v>
      </c>
      <c r="K51" s="89">
        <v>10</v>
      </c>
      <c r="L51" s="91" t="s">
        <v>19</v>
      </c>
      <c r="M51" s="130"/>
    </row>
    <row r="52" spans="1:13" x14ac:dyDescent="0.3">
      <c r="A52" s="149"/>
      <c r="B52" s="86">
        <f>B51+(TIME(0,C51,0))</f>
        <v>0.61111111111111094</v>
      </c>
      <c r="C52" s="89">
        <v>40</v>
      </c>
      <c r="D52" s="88" t="s">
        <v>21</v>
      </c>
      <c r="E52" s="20"/>
      <c r="F52" s="86">
        <f>F51+(TIME(0,G51,0))</f>
        <v>0.60763888888888873</v>
      </c>
      <c r="G52" s="89">
        <v>15</v>
      </c>
      <c r="H52" s="91" t="s">
        <v>24</v>
      </c>
      <c r="I52" s="19"/>
      <c r="J52" s="86">
        <f>J51+(TIME(0,K51,0))</f>
        <v>0.61111111111111094</v>
      </c>
      <c r="K52" s="89">
        <v>20</v>
      </c>
      <c r="L52" s="91" t="s">
        <v>9</v>
      </c>
      <c r="M52" s="130"/>
    </row>
    <row r="53" spans="1:13" x14ac:dyDescent="0.3">
      <c r="A53" s="149"/>
      <c r="B53" s="86"/>
      <c r="C53" s="89"/>
      <c r="D53" s="88"/>
      <c r="E53" s="20"/>
      <c r="F53" s="86">
        <f t="shared" ref="F53:F54" si="0">F52+(TIME(0,G52,0))</f>
        <v>0.61805555555555536</v>
      </c>
      <c r="G53" s="89">
        <v>5</v>
      </c>
      <c r="H53" s="91" t="s">
        <v>32</v>
      </c>
      <c r="I53" s="19"/>
      <c r="J53" s="86"/>
      <c r="K53" s="89"/>
      <c r="L53" s="91"/>
      <c r="M53" s="130"/>
    </row>
    <row r="54" spans="1:13" x14ac:dyDescent="0.3">
      <c r="A54" s="149"/>
      <c r="B54" s="86"/>
      <c r="C54" s="89"/>
      <c r="D54" s="88"/>
      <c r="E54" s="20"/>
      <c r="F54" s="86">
        <f t="shared" si="0"/>
        <v>0.62152777777777757</v>
      </c>
      <c r="G54" s="89">
        <v>15</v>
      </c>
      <c r="H54" s="91" t="s">
        <v>33</v>
      </c>
      <c r="I54" s="19"/>
      <c r="J54" s="86"/>
      <c r="K54" s="89"/>
      <c r="L54" s="91"/>
      <c r="M54" s="130"/>
    </row>
    <row r="55" spans="1:13" x14ac:dyDescent="0.3">
      <c r="A55" s="149"/>
      <c r="B55" s="86">
        <f>B52+(TIME(0,C52,0))</f>
        <v>0.63888888888888873</v>
      </c>
      <c r="C55" s="86"/>
      <c r="D55" s="88" t="s">
        <v>10</v>
      </c>
      <c r="E55" s="20"/>
      <c r="F55" s="86">
        <f>B55</f>
        <v>0.63888888888888873</v>
      </c>
      <c r="G55" s="86"/>
      <c r="H55" s="91" t="s">
        <v>10</v>
      </c>
      <c r="I55" s="20"/>
      <c r="J55" s="86">
        <f>F55</f>
        <v>0.63888888888888873</v>
      </c>
      <c r="K55" s="86"/>
      <c r="L55" s="91" t="s">
        <v>10</v>
      </c>
      <c r="M55" s="25"/>
    </row>
    <row r="56" spans="1:13" x14ac:dyDescent="0.3">
      <c r="A56" s="81"/>
      <c r="B56" s="92"/>
      <c r="C56" s="92"/>
      <c r="D56" s="83"/>
      <c r="E56" s="14"/>
      <c r="F56" s="84"/>
      <c r="G56" s="84"/>
      <c r="H56" s="84"/>
      <c r="I56" s="14"/>
      <c r="J56" s="84"/>
      <c r="K56" s="84"/>
      <c r="L56" s="84"/>
      <c r="M56" s="131"/>
    </row>
    <row r="57" spans="1:13" x14ac:dyDescent="0.3">
      <c r="A57" s="142">
        <v>7</v>
      </c>
      <c r="B57" s="86">
        <f>B58-(TIME(0,C57,0))</f>
        <v>0.60069444444444431</v>
      </c>
      <c r="C57" s="89">
        <v>15</v>
      </c>
      <c r="D57" s="88" t="s">
        <v>8</v>
      </c>
      <c r="E57" s="19" t="s">
        <v>29</v>
      </c>
      <c r="F57" s="86">
        <f>F58-(TIME(0,G57,0))</f>
        <v>0.60069444444444431</v>
      </c>
      <c r="G57" s="89">
        <v>15</v>
      </c>
      <c r="H57" s="88" t="s">
        <v>8</v>
      </c>
      <c r="I57" s="20" t="s">
        <v>25</v>
      </c>
      <c r="J57" s="86">
        <f>J58-(TIME(0,K57,0))</f>
        <v>0.60069444444444431</v>
      </c>
      <c r="K57" s="89">
        <v>15</v>
      </c>
      <c r="L57" s="88" t="s">
        <v>8</v>
      </c>
      <c r="M57" s="25" t="s">
        <v>25</v>
      </c>
    </row>
    <row r="58" spans="1:13" x14ac:dyDescent="0.3">
      <c r="A58" s="152"/>
      <c r="B58" s="86">
        <f>B59-(TIME(0,C58,0))</f>
        <v>0.61111111111111094</v>
      </c>
      <c r="C58" s="89">
        <v>10</v>
      </c>
      <c r="D58" s="88" t="s">
        <v>17</v>
      </c>
      <c r="E58" s="20" t="s">
        <v>30</v>
      </c>
      <c r="F58" s="86">
        <f>F59-(TIME(0,G58,0))</f>
        <v>0.61111111111111094</v>
      </c>
      <c r="G58" s="89">
        <v>10</v>
      </c>
      <c r="H58" s="88" t="s">
        <v>17</v>
      </c>
      <c r="I58" s="20" t="s">
        <v>1170</v>
      </c>
      <c r="J58" s="86">
        <f>J59-(TIME(0,K58,0))</f>
        <v>0.61111111111111094</v>
      </c>
      <c r="K58" s="89">
        <v>10</v>
      </c>
      <c r="L58" s="88" t="s">
        <v>17</v>
      </c>
      <c r="M58" s="25" t="s">
        <v>1171</v>
      </c>
    </row>
    <row r="59" spans="1:13" x14ac:dyDescent="0.3">
      <c r="A59" s="152"/>
      <c r="B59" s="86">
        <f>B60-(TIME(0,C59+5,0))</f>
        <v>0.61805555555555536</v>
      </c>
      <c r="C59" s="89">
        <v>30</v>
      </c>
      <c r="D59" s="88" t="s">
        <v>35</v>
      </c>
      <c r="E59" s="20"/>
      <c r="F59" s="86">
        <f>F60-(TIME(0,G59+5,0))</f>
        <v>0.61805555555555536</v>
      </c>
      <c r="G59" s="89">
        <v>30</v>
      </c>
      <c r="H59" s="88" t="s">
        <v>20</v>
      </c>
      <c r="I59" s="19"/>
      <c r="J59" s="86">
        <f>J60-(TIME(0,K59+5,0))</f>
        <v>0.61805555555555536</v>
      </c>
      <c r="K59" s="89">
        <v>30</v>
      </c>
      <c r="L59" s="88" t="s">
        <v>20</v>
      </c>
      <c r="M59" s="130"/>
    </row>
    <row r="60" spans="1:13" x14ac:dyDescent="0.3">
      <c r="A60" s="152"/>
      <c r="B60" s="86">
        <f>B55+TIME(0,5,0)</f>
        <v>0.64236111111111094</v>
      </c>
      <c r="C60" s="89">
        <v>10</v>
      </c>
      <c r="D60" s="91" t="s">
        <v>18</v>
      </c>
      <c r="E60" s="20"/>
      <c r="F60" s="86">
        <f>B60</f>
        <v>0.64236111111111094</v>
      </c>
      <c r="G60" s="89">
        <v>10</v>
      </c>
      <c r="H60" s="91" t="s">
        <v>19</v>
      </c>
      <c r="I60" s="20"/>
      <c r="J60" s="86">
        <f>F60</f>
        <v>0.64236111111111094</v>
      </c>
      <c r="K60" s="89">
        <v>10</v>
      </c>
      <c r="L60" s="91" t="s">
        <v>19</v>
      </c>
      <c r="M60" s="25"/>
    </row>
    <row r="61" spans="1:13" x14ac:dyDescent="0.3">
      <c r="A61" s="152"/>
      <c r="B61" s="86">
        <f>B60+(TIME(0,C60,0))</f>
        <v>0.64930555555555536</v>
      </c>
      <c r="C61" s="89">
        <v>35</v>
      </c>
      <c r="D61" s="88" t="s">
        <v>21</v>
      </c>
      <c r="E61" s="20"/>
      <c r="F61" s="86">
        <f>F60+(TIME(0,G60,0))</f>
        <v>0.64930555555555536</v>
      </c>
      <c r="G61" s="89">
        <v>35</v>
      </c>
      <c r="H61" s="91" t="s">
        <v>23</v>
      </c>
      <c r="I61" s="20"/>
      <c r="J61" s="86">
        <f>J60+(TIME(0,K60,0))</f>
        <v>0.64930555555555536</v>
      </c>
      <c r="K61" s="89">
        <v>20</v>
      </c>
      <c r="L61" s="91" t="s">
        <v>9</v>
      </c>
      <c r="M61" s="25"/>
    </row>
    <row r="62" spans="1:13" x14ac:dyDescent="0.3">
      <c r="A62" s="143"/>
      <c r="B62" s="86">
        <f>B61+(TIME(0,C61,0))</f>
        <v>0.67361111111111094</v>
      </c>
      <c r="C62" s="86"/>
      <c r="D62" s="88" t="s">
        <v>10</v>
      </c>
      <c r="E62" s="96"/>
      <c r="F62" s="86">
        <f>B62</f>
        <v>0.67361111111111094</v>
      </c>
      <c r="G62" s="89"/>
      <c r="H62" s="91" t="s">
        <v>10</v>
      </c>
      <c r="I62" s="96"/>
      <c r="J62" s="86">
        <f>B62</f>
        <v>0.67361111111111094</v>
      </c>
      <c r="K62" s="98"/>
      <c r="L62" s="88" t="s">
        <v>10</v>
      </c>
      <c r="M62" s="97"/>
    </row>
    <row r="63" spans="1:13" x14ac:dyDescent="0.3">
      <c r="A63" s="81"/>
      <c r="B63" s="92"/>
      <c r="C63" s="92"/>
      <c r="D63" s="83"/>
      <c r="E63" s="83"/>
      <c r="F63" s="83"/>
      <c r="G63" s="83"/>
      <c r="H63" s="84"/>
      <c r="I63" s="83"/>
      <c r="J63" s="84"/>
      <c r="K63" s="84"/>
      <c r="L63" s="84"/>
      <c r="M63" s="85"/>
    </row>
    <row r="64" spans="1:13" ht="15.5" thickBot="1" x14ac:dyDescent="0.35">
      <c r="A64" s="99"/>
      <c r="B64" s="100">
        <f>B62+TIME(0,10,0)</f>
        <v>0.68055555555555536</v>
      </c>
      <c r="C64" s="100"/>
      <c r="D64" s="150" t="s">
        <v>13</v>
      </c>
      <c r="E64" s="150"/>
      <c r="F64" s="150"/>
      <c r="G64" s="150"/>
      <c r="H64" s="150"/>
      <c r="I64" s="150"/>
      <c r="J64" s="150"/>
      <c r="K64" s="150"/>
      <c r="L64" s="150"/>
      <c r="M64" s="151"/>
    </row>
    <row r="66" spans="1:9" ht="17.5" x14ac:dyDescent="0.35">
      <c r="A66" s="104" t="s">
        <v>1172</v>
      </c>
    </row>
    <row r="67" spans="1:9" x14ac:dyDescent="0.3">
      <c r="I67" s="103"/>
    </row>
    <row r="68" spans="1:9" x14ac:dyDescent="0.3">
      <c r="I68" s="103"/>
    </row>
    <row r="69" spans="1:9" x14ac:dyDescent="0.3">
      <c r="I69" s="103"/>
    </row>
    <row r="70" spans="1:9" x14ac:dyDescent="0.3">
      <c r="I70" s="103"/>
    </row>
    <row r="71" spans="1:9" x14ac:dyDescent="0.3">
      <c r="I71" s="103"/>
    </row>
  </sheetData>
  <mergeCells count="14">
    <mergeCell ref="A1:M1"/>
    <mergeCell ref="A2:M2"/>
    <mergeCell ref="A10:A15"/>
    <mergeCell ref="A17:A22"/>
    <mergeCell ref="D64:M64"/>
    <mergeCell ref="A41:A46"/>
    <mergeCell ref="A48:A55"/>
    <mergeCell ref="A57:A62"/>
    <mergeCell ref="D39:M39"/>
    <mergeCell ref="A24:A29"/>
    <mergeCell ref="A31:A36"/>
    <mergeCell ref="D38:M38"/>
    <mergeCell ref="A38:A39"/>
    <mergeCell ref="A3:D3"/>
  </mergeCells>
  <pageMargins left="0.31496062992125984" right="0.31496062992125984" top="0.35433070866141736" bottom="0.35433070866141736" header="0.31496062992125984" footer="0.31496062992125984"/>
  <pageSetup paperSize="8" scale="52" orientation="landscape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8698-CE39-4BFB-ABAB-1E46BD396044}">
  <sheetPr>
    <pageSetUpPr fitToPage="1"/>
  </sheetPr>
  <dimension ref="A1:H268"/>
  <sheetViews>
    <sheetView zoomScale="80" zoomScaleNormal="80" workbookViewId="0">
      <selection activeCell="J15" sqref="J15"/>
    </sheetView>
  </sheetViews>
  <sheetFormatPr defaultColWidth="8.83203125" defaultRowHeight="15" x14ac:dyDescent="0.3"/>
  <cols>
    <col min="1" max="1" width="8.33203125" style="107" bestFit="1" customWidth="1"/>
    <col min="2" max="2" width="39.4140625" style="107" bestFit="1" customWidth="1"/>
    <col min="3" max="3" width="8.58203125" style="23" customWidth="1"/>
    <col min="4" max="4" width="12.58203125" style="108" customWidth="1"/>
    <col min="5" max="5" width="14.58203125" style="107" customWidth="1"/>
    <col min="6" max="6" width="16.58203125" style="107" customWidth="1"/>
    <col min="7" max="7" width="42.58203125" style="107" customWidth="1"/>
    <col min="8" max="8" width="13.33203125" style="108" bestFit="1" customWidth="1"/>
    <col min="9" max="16384" width="8.83203125" style="107"/>
  </cols>
  <sheetData>
    <row r="1" spans="1:8" x14ac:dyDescent="0.3">
      <c r="A1" s="147" t="s">
        <v>1177</v>
      </c>
      <c r="B1" s="147"/>
      <c r="C1" s="147"/>
      <c r="D1" s="147"/>
      <c r="E1" s="147"/>
      <c r="F1" s="147"/>
      <c r="G1" s="147"/>
      <c r="H1" s="147"/>
    </row>
    <row r="2" spans="1:8" x14ac:dyDescent="0.3">
      <c r="A2" s="147" t="s">
        <v>1180</v>
      </c>
      <c r="B2" s="147"/>
      <c r="C2" s="147"/>
      <c r="D2" s="147"/>
      <c r="E2" s="147"/>
      <c r="F2" s="147"/>
      <c r="G2" s="147"/>
      <c r="H2" s="147"/>
    </row>
    <row r="3" spans="1:8" x14ac:dyDescent="0.3">
      <c r="A3" s="107" t="s">
        <v>1181</v>
      </c>
    </row>
    <row r="4" spans="1:8" s="124" customFormat="1" ht="14" x14ac:dyDescent="0.3">
      <c r="A4" s="109" t="s">
        <v>1107</v>
      </c>
      <c r="B4" s="109" t="s">
        <v>1108</v>
      </c>
      <c r="C4" s="109" t="s">
        <v>1106</v>
      </c>
      <c r="D4" s="109" t="s">
        <v>1109</v>
      </c>
      <c r="E4" s="109" t="s">
        <v>38</v>
      </c>
      <c r="F4" s="109" t="s">
        <v>39</v>
      </c>
      <c r="G4" s="109" t="s">
        <v>1111</v>
      </c>
      <c r="H4" s="109" t="s">
        <v>1110</v>
      </c>
    </row>
    <row r="5" spans="1:8" x14ac:dyDescent="0.3">
      <c r="A5" s="110" t="str">
        <f t="shared" ref="A5:A40" si="0">UPPER(LEFT(B5,3))</f>
        <v>TRA</v>
      </c>
      <c r="B5" s="110" t="s">
        <v>157</v>
      </c>
      <c r="C5" s="111">
        <v>1</v>
      </c>
      <c r="D5" s="112">
        <v>1</v>
      </c>
      <c r="E5" s="110" t="s">
        <v>630</v>
      </c>
      <c r="F5" s="110" t="s">
        <v>259</v>
      </c>
      <c r="G5" s="110" t="s">
        <v>1024</v>
      </c>
      <c r="H5" s="112">
        <v>1</v>
      </c>
    </row>
    <row r="6" spans="1:8" x14ac:dyDescent="0.3">
      <c r="A6" s="110" t="str">
        <f t="shared" si="0"/>
        <v>TRA</v>
      </c>
      <c r="B6" s="110" t="s">
        <v>157</v>
      </c>
      <c r="C6" s="111">
        <v>1</v>
      </c>
      <c r="D6" s="112">
        <v>2</v>
      </c>
      <c r="E6" s="110" t="s">
        <v>93</v>
      </c>
      <c r="F6" s="110" t="s">
        <v>815</v>
      </c>
      <c r="G6" s="110" t="s">
        <v>782</v>
      </c>
      <c r="H6" s="112">
        <v>1</v>
      </c>
    </row>
    <row r="7" spans="1:8" x14ac:dyDescent="0.3">
      <c r="A7" s="110" t="str">
        <f t="shared" si="0"/>
        <v>TRA</v>
      </c>
      <c r="B7" s="110" t="s">
        <v>157</v>
      </c>
      <c r="C7" s="111">
        <v>1</v>
      </c>
      <c r="D7" s="112">
        <v>3</v>
      </c>
      <c r="E7" s="110" t="s">
        <v>693</v>
      </c>
      <c r="F7" s="110" t="s">
        <v>171</v>
      </c>
      <c r="G7" s="110" t="s">
        <v>689</v>
      </c>
      <c r="H7" s="112">
        <v>1</v>
      </c>
    </row>
    <row r="8" spans="1:8" x14ac:dyDescent="0.3">
      <c r="A8" s="110" t="str">
        <f t="shared" si="0"/>
        <v>TRA</v>
      </c>
      <c r="B8" s="110" t="s">
        <v>157</v>
      </c>
      <c r="C8" s="111">
        <v>1</v>
      </c>
      <c r="D8" s="112">
        <v>4</v>
      </c>
      <c r="E8" s="110" t="s">
        <v>528</v>
      </c>
      <c r="F8" s="110" t="s">
        <v>166</v>
      </c>
      <c r="G8" s="110" t="s">
        <v>1007</v>
      </c>
      <c r="H8" s="112">
        <v>1</v>
      </c>
    </row>
    <row r="9" spans="1:8" x14ac:dyDescent="0.3">
      <c r="A9" s="110" t="str">
        <f t="shared" si="0"/>
        <v>TRA</v>
      </c>
      <c r="B9" s="110" t="s">
        <v>157</v>
      </c>
      <c r="C9" s="111">
        <v>1</v>
      </c>
      <c r="D9" s="112">
        <v>5</v>
      </c>
      <c r="E9" s="110" t="s">
        <v>174</v>
      </c>
      <c r="F9" s="110" t="s">
        <v>400</v>
      </c>
      <c r="G9" s="110" t="s">
        <v>886</v>
      </c>
      <c r="H9" s="112">
        <v>1</v>
      </c>
    </row>
    <row r="10" spans="1:8" x14ac:dyDescent="0.3">
      <c r="A10" s="110" t="str">
        <f t="shared" si="0"/>
        <v>TRA</v>
      </c>
      <c r="B10" s="110" t="s">
        <v>157</v>
      </c>
      <c r="C10" s="111">
        <v>1</v>
      </c>
      <c r="D10" s="112">
        <v>6</v>
      </c>
      <c r="E10" s="110" t="s">
        <v>102</v>
      </c>
      <c r="F10" s="110" t="s">
        <v>680</v>
      </c>
      <c r="G10" s="110" t="s">
        <v>653</v>
      </c>
      <c r="H10" s="112">
        <v>1</v>
      </c>
    </row>
    <row r="11" spans="1:8" x14ac:dyDescent="0.3">
      <c r="A11" s="110" t="str">
        <f t="shared" si="0"/>
        <v>TRA</v>
      </c>
      <c r="B11" s="110" t="s">
        <v>157</v>
      </c>
      <c r="C11" s="111">
        <v>1</v>
      </c>
      <c r="D11" s="112">
        <v>7</v>
      </c>
      <c r="E11" s="110" t="s">
        <v>432</v>
      </c>
      <c r="F11" s="110" t="s">
        <v>243</v>
      </c>
      <c r="G11" s="110" t="s">
        <v>424</v>
      </c>
      <c r="H11" s="112">
        <v>1</v>
      </c>
    </row>
    <row r="12" spans="1:8" x14ac:dyDescent="0.3">
      <c r="A12" s="110" t="str">
        <f t="shared" si="0"/>
        <v>TRA</v>
      </c>
      <c r="B12" s="110" t="s">
        <v>157</v>
      </c>
      <c r="C12" s="111">
        <v>1</v>
      </c>
      <c r="D12" s="112">
        <v>8</v>
      </c>
      <c r="E12" s="110" t="s">
        <v>221</v>
      </c>
      <c r="F12" s="110" t="s">
        <v>222</v>
      </c>
      <c r="G12" s="110" t="s">
        <v>219</v>
      </c>
      <c r="H12" s="112">
        <v>1</v>
      </c>
    </row>
    <row r="13" spans="1:8" x14ac:dyDescent="0.3">
      <c r="A13" s="110" t="str">
        <f t="shared" si="0"/>
        <v>TRA</v>
      </c>
      <c r="B13" s="110" t="s">
        <v>157</v>
      </c>
      <c r="C13" s="111">
        <v>1</v>
      </c>
      <c r="D13" s="112">
        <v>9</v>
      </c>
      <c r="E13" s="110" t="s">
        <v>403</v>
      </c>
      <c r="F13" s="110" t="s">
        <v>267</v>
      </c>
      <c r="G13" s="110" t="s">
        <v>337</v>
      </c>
      <c r="H13" s="112">
        <v>1</v>
      </c>
    </row>
    <row r="14" spans="1:8" x14ac:dyDescent="0.3">
      <c r="A14" s="110" t="str">
        <f t="shared" si="0"/>
        <v>TRA</v>
      </c>
      <c r="B14" s="110" t="s">
        <v>157</v>
      </c>
      <c r="C14" s="111">
        <v>1</v>
      </c>
      <c r="D14" s="112">
        <v>10</v>
      </c>
      <c r="E14" s="110" t="s">
        <v>755</v>
      </c>
      <c r="F14" s="110" t="s">
        <v>166</v>
      </c>
      <c r="G14" s="110" t="s">
        <v>750</v>
      </c>
      <c r="H14" s="112">
        <v>1</v>
      </c>
    </row>
    <row r="15" spans="1:8" x14ac:dyDescent="0.3">
      <c r="A15" s="110" t="str">
        <f t="shared" si="0"/>
        <v>TRA</v>
      </c>
      <c r="B15" s="110" t="s">
        <v>157</v>
      </c>
      <c r="C15" s="111">
        <v>1</v>
      </c>
      <c r="D15" s="112">
        <v>11</v>
      </c>
      <c r="E15" s="110" t="s">
        <v>206</v>
      </c>
      <c r="F15" s="110" t="s">
        <v>712</v>
      </c>
      <c r="G15" s="110" t="s">
        <v>704</v>
      </c>
      <c r="H15" s="112">
        <v>1</v>
      </c>
    </row>
    <row r="16" spans="1:8" x14ac:dyDescent="0.3">
      <c r="A16" s="110" t="str">
        <f t="shared" si="0"/>
        <v>TRA</v>
      </c>
      <c r="B16" s="110" t="s">
        <v>157</v>
      </c>
      <c r="C16" s="111">
        <v>1</v>
      </c>
      <c r="D16" s="112">
        <v>12</v>
      </c>
      <c r="E16" s="110" t="s">
        <v>360</v>
      </c>
      <c r="F16" s="110" t="s">
        <v>361</v>
      </c>
      <c r="G16" s="110" t="s">
        <v>337</v>
      </c>
      <c r="H16" s="112">
        <v>1</v>
      </c>
    </row>
    <row r="17" spans="1:8" x14ac:dyDescent="0.3">
      <c r="A17" s="110" t="str">
        <f t="shared" si="0"/>
        <v>TRA</v>
      </c>
      <c r="B17" s="110" t="s">
        <v>157</v>
      </c>
      <c r="C17" s="111">
        <v>1</v>
      </c>
      <c r="D17" s="112">
        <v>13</v>
      </c>
      <c r="E17" s="110" t="s">
        <v>407</v>
      </c>
      <c r="F17" s="110" t="s">
        <v>887</v>
      </c>
      <c r="G17" s="110" t="s">
        <v>886</v>
      </c>
      <c r="H17" s="112">
        <v>1</v>
      </c>
    </row>
    <row r="18" spans="1:8" x14ac:dyDescent="0.3">
      <c r="A18" s="110" t="str">
        <f t="shared" si="0"/>
        <v>TRA</v>
      </c>
      <c r="B18" s="110" t="s">
        <v>157</v>
      </c>
      <c r="C18" s="111">
        <v>1</v>
      </c>
      <c r="D18" s="112">
        <v>14</v>
      </c>
      <c r="E18" s="110" t="s">
        <v>66</v>
      </c>
      <c r="F18" s="110" t="s">
        <v>520</v>
      </c>
      <c r="G18" s="110" t="s">
        <v>519</v>
      </c>
      <c r="H18" s="112">
        <v>1</v>
      </c>
    </row>
    <row r="19" spans="1:8" x14ac:dyDescent="0.3">
      <c r="A19" s="110" t="str">
        <f t="shared" si="0"/>
        <v>TRA</v>
      </c>
      <c r="B19" s="110" t="s">
        <v>157</v>
      </c>
      <c r="C19" s="111">
        <v>1</v>
      </c>
      <c r="D19" s="112">
        <v>15</v>
      </c>
      <c r="E19" s="110" t="s">
        <v>405</v>
      </c>
      <c r="F19" s="110" t="s">
        <v>406</v>
      </c>
      <c r="G19" s="110" t="s">
        <v>337</v>
      </c>
      <c r="H19" s="112">
        <v>1</v>
      </c>
    </row>
    <row r="20" spans="1:8" x14ac:dyDescent="0.3">
      <c r="A20" s="110" t="str">
        <f t="shared" si="0"/>
        <v>TRA</v>
      </c>
      <c r="B20" s="110" t="s">
        <v>157</v>
      </c>
      <c r="C20" s="111">
        <v>1</v>
      </c>
      <c r="D20" s="112">
        <v>16</v>
      </c>
      <c r="E20" s="110" t="s">
        <v>274</v>
      </c>
      <c r="F20" s="110" t="s">
        <v>683</v>
      </c>
      <c r="G20" s="110" t="s">
        <v>653</v>
      </c>
      <c r="H20" s="112">
        <v>1</v>
      </c>
    </row>
    <row r="21" spans="1:8" x14ac:dyDescent="0.3">
      <c r="A21" s="113" t="str">
        <f t="shared" si="0"/>
        <v>TRA</v>
      </c>
      <c r="B21" s="113" t="s">
        <v>157</v>
      </c>
      <c r="C21" s="114">
        <v>1</v>
      </c>
      <c r="D21" s="115">
        <v>17</v>
      </c>
      <c r="E21" s="113" t="s">
        <v>407</v>
      </c>
      <c r="F21" s="113" t="s">
        <v>835</v>
      </c>
      <c r="G21" s="113" t="s">
        <v>829</v>
      </c>
      <c r="H21" s="115">
        <v>1</v>
      </c>
    </row>
    <row r="22" spans="1:8" x14ac:dyDescent="0.3">
      <c r="A22" s="116"/>
      <c r="B22" s="117"/>
      <c r="C22" s="118"/>
      <c r="D22" s="119"/>
      <c r="E22" s="117"/>
      <c r="F22" s="117"/>
      <c r="G22" s="117"/>
      <c r="H22" s="120"/>
    </row>
    <row r="23" spans="1:8" x14ac:dyDescent="0.3">
      <c r="A23" s="121" t="str">
        <f t="shared" si="0"/>
        <v>DMT</v>
      </c>
      <c r="B23" s="121" t="s">
        <v>125</v>
      </c>
      <c r="C23" s="122">
        <v>1</v>
      </c>
      <c r="D23" s="123">
        <v>1</v>
      </c>
      <c r="E23" s="121" t="s">
        <v>299</v>
      </c>
      <c r="F23" s="121" t="s">
        <v>865</v>
      </c>
      <c r="G23" s="121" t="s">
        <v>856</v>
      </c>
      <c r="H23" s="123">
        <v>3</v>
      </c>
    </row>
    <row r="24" spans="1:8" x14ac:dyDescent="0.3">
      <c r="A24" s="110" t="str">
        <f t="shared" si="0"/>
        <v>DMT</v>
      </c>
      <c r="B24" s="110" t="s">
        <v>125</v>
      </c>
      <c r="C24" s="111">
        <v>1</v>
      </c>
      <c r="D24" s="112">
        <v>2</v>
      </c>
      <c r="E24" s="110" t="s">
        <v>528</v>
      </c>
      <c r="F24" s="110" t="s">
        <v>525</v>
      </c>
      <c r="G24" s="110" t="s">
        <v>519</v>
      </c>
      <c r="H24" s="112">
        <v>3</v>
      </c>
    </row>
    <row r="25" spans="1:8" x14ac:dyDescent="0.3">
      <c r="A25" s="110" t="str">
        <f t="shared" si="0"/>
        <v>DMT</v>
      </c>
      <c r="B25" s="110" t="s">
        <v>125</v>
      </c>
      <c r="C25" s="111">
        <v>1</v>
      </c>
      <c r="D25" s="112">
        <v>3</v>
      </c>
      <c r="E25" s="110" t="s">
        <v>417</v>
      </c>
      <c r="F25" s="110" t="s">
        <v>418</v>
      </c>
      <c r="G25" s="110" t="s">
        <v>412</v>
      </c>
      <c r="H25" s="112">
        <v>3</v>
      </c>
    </row>
    <row r="26" spans="1:8" x14ac:dyDescent="0.3">
      <c r="A26" s="110" t="str">
        <f t="shared" si="0"/>
        <v>DMT</v>
      </c>
      <c r="B26" s="110" t="s">
        <v>125</v>
      </c>
      <c r="C26" s="111">
        <v>1</v>
      </c>
      <c r="D26" s="112">
        <v>4</v>
      </c>
      <c r="E26" s="110" t="s">
        <v>866</v>
      </c>
      <c r="F26" s="110" t="s">
        <v>867</v>
      </c>
      <c r="G26" s="110" t="s">
        <v>856</v>
      </c>
      <c r="H26" s="112">
        <v>3</v>
      </c>
    </row>
    <row r="27" spans="1:8" x14ac:dyDescent="0.3">
      <c r="A27" s="110" t="str">
        <f t="shared" si="0"/>
        <v>DMT</v>
      </c>
      <c r="B27" s="110" t="s">
        <v>125</v>
      </c>
      <c r="C27" s="111">
        <v>1</v>
      </c>
      <c r="D27" s="112">
        <v>5</v>
      </c>
      <c r="E27" s="110" t="s">
        <v>330</v>
      </c>
      <c r="F27" s="110" t="s">
        <v>331</v>
      </c>
      <c r="G27" s="110" t="s">
        <v>327</v>
      </c>
      <c r="H27" s="112">
        <v>3</v>
      </c>
    </row>
    <row r="28" spans="1:8" x14ac:dyDescent="0.3">
      <c r="A28" s="110" t="str">
        <f t="shared" si="0"/>
        <v>DMT</v>
      </c>
      <c r="B28" s="110" t="s">
        <v>125</v>
      </c>
      <c r="C28" s="111">
        <v>1</v>
      </c>
      <c r="D28" s="112">
        <v>6</v>
      </c>
      <c r="E28" s="110" t="s">
        <v>434</v>
      </c>
      <c r="F28" s="110" t="s">
        <v>523</v>
      </c>
      <c r="G28" s="110" t="s">
        <v>704</v>
      </c>
      <c r="H28" s="112">
        <v>3</v>
      </c>
    </row>
    <row r="29" spans="1:8" x14ac:dyDescent="0.3">
      <c r="A29" s="110" t="str">
        <f t="shared" si="0"/>
        <v>DMT</v>
      </c>
      <c r="B29" s="110" t="s">
        <v>125</v>
      </c>
      <c r="C29" s="111">
        <v>1</v>
      </c>
      <c r="D29" s="112">
        <v>7</v>
      </c>
      <c r="E29" s="110" t="s">
        <v>213</v>
      </c>
      <c r="F29" s="110" t="s">
        <v>868</v>
      </c>
      <c r="G29" s="110" t="s">
        <v>856</v>
      </c>
      <c r="H29" s="112">
        <v>3</v>
      </c>
    </row>
    <row r="30" spans="1:8" x14ac:dyDescent="0.3">
      <c r="A30" s="110" t="str">
        <f t="shared" si="0"/>
        <v>DMT</v>
      </c>
      <c r="B30" s="110" t="s">
        <v>125</v>
      </c>
      <c r="C30" s="111">
        <v>1</v>
      </c>
      <c r="D30" s="112">
        <v>8</v>
      </c>
      <c r="E30" s="110" t="s">
        <v>527</v>
      </c>
      <c r="F30" s="110" t="s">
        <v>400</v>
      </c>
      <c r="G30" s="110" t="s">
        <v>519</v>
      </c>
      <c r="H30" s="112">
        <v>3</v>
      </c>
    </row>
    <row r="31" spans="1:8" x14ac:dyDescent="0.3">
      <c r="A31" s="110" t="str">
        <f t="shared" si="0"/>
        <v>DMT</v>
      </c>
      <c r="B31" s="110" t="s">
        <v>125</v>
      </c>
      <c r="C31" s="111">
        <v>1</v>
      </c>
      <c r="D31" s="112">
        <v>9</v>
      </c>
      <c r="E31" s="110" t="s">
        <v>415</v>
      </c>
      <c r="F31" s="110" t="s">
        <v>416</v>
      </c>
      <c r="G31" s="110" t="s">
        <v>412</v>
      </c>
      <c r="H31" s="112">
        <v>3</v>
      </c>
    </row>
    <row r="32" spans="1:8" x14ac:dyDescent="0.3">
      <c r="A32" s="110" t="str">
        <f t="shared" si="0"/>
        <v>DMT</v>
      </c>
      <c r="B32" s="110" t="s">
        <v>125</v>
      </c>
      <c r="C32" s="111">
        <v>1</v>
      </c>
      <c r="D32" s="112">
        <v>10</v>
      </c>
      <c r="E32" s="110" t="s">
        <v>352</v>
      </c>
      <c r="F32" s="110" t="s">
        <v>830</v>
      </c>
      <c r="G32" s="110" t="s">
        <v>829</v>
      </c>
      <c r="H32" s="112">
        <v>3</v>
      </c>
    </row>
    <row r="33" spans="1:8" x14ac:dyDescent="0.3">
      <c r="A33" s="116"/>
      <c r="B33" s="117"/>
      <c r="C33" s="118"/>
      <c r="D33" s="119"/>
      <c r="E33" s="117"/>
      <c r="F33" s="117"/>
      <c r="G33" s="117"/>
      <c r="H33" s="120"/>
    </row>
    <row r="34" spans="1:8" x14ac:dyDescent="0.3">
      <c r="A34" s="110" t="str">
        <f t="shared" si="0"/>
        <v>TUM</v>
      </c>
      <c r="B34" s="110" t="s">
        <v>104</v>
      </c>
      <c r="C34" s="111">
        <v>1</v>
      </c>
      <c r="D34" s="112">
        <v>1</v>
      </c>
      <c r="E34" s="110" t="s">
        <v>484</v>
      </c>
      <c r="F34" s="110" t="s">
        <v>485</v>
      </c>
      <c r="G34" s="110" t="s">
        <v>469</v>
      </c>
      <c r="H34" s="112">
        <v>4</v>
      </c>
    </row>
    <row r="35" spans="1:8" x14ac:dyDescent="0.3">
      <c r="A35" s="110" t="str">
        <f t="shared" si="0"/>
        <v>TUM</v>
      </c>
      <c r="B35" s="110" t="s">
        <v>104</v>
      </c>
      <c r="C35" s="111">
        <v>1</v>
      </c>
      <c r="D35" s="112">
        <v>2</v>
      </c>
      <c r="E35" s="110" t="s">
        <v>739</v>
      </c>
      <c r="F35" s="110" t="s">
        <v>740</v>
      </c>
      <c r="G35" s="110" t="s">
        <v>714</v>
      </c>
      <c r="H35" s="112">
        <v>4</v>
      </c>
    </row>
    <row r="36" spans="1:8" x14ac:dyDescent="0.3">
      <c r="A36" s="110" t="str">
        <f t="shared" si="0"/>
        <v>TUM</v>
      </c>
      <c r="B36" s="110" t="s">
        <v>104</v>
      </c>
      <c r="C36" s="111">
        <v>1</v>
      </c>
      <c r="D36" s="112">
        <v>3</v>
      </c>
      <c r="E36" s="110" t="s">
        <v>105</v>
      </c>
      <c r="F36" s="110" t="s">
        <v>106</v>
      </c>
      <c r="G36" s="110" t="s">
        <v>74</v>
      </c>
      <c r="H36" s="112">
        <v>4</v>
      </c>
    </row>
    <row r="37" spans="1:8" x14ac:dyDescent="0.3">
      <c r="A37" s="110" t="str">
        <f t="shared" si="0"/>
        <v>TUM</v>
      </c>
      <c r="B37" s="110" t="s">
        <v>104</v>
      </c>
      <c r="C37" s="111">
        <v>1</v>
      </c>
      <c r="D37" s="112">
        <v>4</v>
      </c>
      <c r="E37" s="110" t="s">
        <v>102</v>
      </c>
      <c r="F37" s="110" t="s">
        <v>323</v>
      </c>
      <c r="G37" s="110" t="s">
        <v>307</v>
      </c>
      <c r="H37" s="112">
        <v>4</v>
      </c>
    </row>
    <row r="38" spans="1:8" x14ac:dyDescent="0.3">
      <c r="A38" s="110" t="str">
        <f t="shared" si="0"/>
        <v>TUM</v>
      </c>
      <c r="B38" s="110" t="s">
        <v>104</v>
      </c>
      <c r="C38" s="111">
        <v>1</v>
      </c>
      <c r="D38" s="112">
        <v>5</v>
      </c>
      <c r="E38" s="110" t="s">
        <v>66</v>
      </c>
      <c r="F38" s="110" t="s">
        <v>741</v>
      </c>
      <c r="G38" s="110" t="s">
        <v>714</v>
      </c>
      <c r="H38" s="112">
        <v>4</v>
      </c>
    </row>
    <row r="39" spans="1:8" x14ac:dyDescent="0.3">
      <c r="A39" s="110" t="str">
        <f t="shared" si="0"/>
        <v>TUM</v>
      </c>
      <c r="B39" s="110" t="s">
        <v>104</v>
      </c>
      <c r="C39" s="111">
        <v>1</v>
      </c>
      <c r="D39" s="112">
        <v>6</v>
      </c>
      <c r="E39" s="110" t="s">
        <v>257</v>
      </c>
      <c r="F39" s="110" t="s">
        <v>243</v>
      </c>
      <c r="G39" s="110" t="s">
        <v>469</v>
      </c>
      <c r="H39" s="112">
        <v>4</v>
      </c>
    </row>
    <row r="40" spans="1:8" x14ac:dyDescent="0.3">
      <c r="A40" s="110" t="str">
        <f t="shared" si="0"/>
        <v>TUM</v>
      </c>
      <c r="B40" s="110" t="s">
        <v>104</v>
      </c>
      <c r="C40" s="111">
        <v>1</v>
      </c>
      <c r="D40" s="112">
        <v>7</v>
      </c>
      <c r="E40" s="110" t="s">
        <v>93</v>
      </c>
      <c r="F40" s="110" t="s">
        <v>1092</v>
      </c>
      <c r="G40" s="110" t="s">
        <v>1091</v>
      </c>
      <c r="H40" s="112">
        <v>4</v>
      </c>
    </row>
    <row r="41" spans="1:8" x14ac:dyDescent="0.3">
      <c r="A41" s="110" t="str">
        <f t="shared" ref="A41:A110" si="1">UPPER(LEFT(B41,3))</f>
        <v>TUM</v>
      </c>
      <c r="B41" s="110" t="s">
        <v>104</v>
      </c>
      <c r="C41" s="111">
        <v>1</v>
      </c>
      <c r="D41" s="112">
        <v>8</v>
      </c>
      <c r="E41" s="110" t="s">
        <v>677</v>
      </c>
      <c r="F41" s="110" t="s">
        <v>738</v>
      </c>
      <c r="G41" s="110" t="s">
        <v>714</v>
      </c>
      <c r="H41" s="112">
        <v>4</v>
      </c>
    </row>
    <row r="42" spans="1:8" x14ac:dyDescent="0.3">
      <c r="A42" s="110" t="str">
        <f t="shared" si="1"/>
        <v>TUM</v>
      </c>
      <c r="B42" s="110" t="s">
        <v>104</v>
      </c>
      <c r="C42" s="111">
        <v>1</v>
      </c>
      <c r="D42" s="112">
        <v>9</v>
      </c>
      <c r="E42" s="110" t="s">
        <v>899</v>
      </c>
      <c r="F42" s="110" t="s">
        <v>472</v>
      </c>
      <c r="G42" s="110" t="s">
        <v>915</v>
      </c>
      <c r="H42" s="112">
        <v>4</v>
      </c>
    </row>
    <row r="43" spans="1:8" x14ac:dyDescent="0.3">
      <c r="A43" s="110" t="str">
        <f t="shared" si="1"/>
        <v>TUM</v>
      </c>
      <c r="B43" s="110" t="s">
        <v>104</v>
      </c>
      <c r="C43" s="111">
        <v>1</v>
      </c>
      <c r="D43" s="112">
        <v>10</v>
      </c>
      <c r="E43" s="110" t="s">
        <v>434</v>
      </c>
      <c r="F43" s="110" t="s">
        <v>435</v>
      </c>
      <c r="G43" s="110" t="s">
        <v>433</v>
      </c>
      <c r="H43" s="112">
        <v>4</v>
      </c>
    </row>
    <row r="44" spans="1:8" x14ac:dyDescent="0.3">
      <c r="A44" s="116"/>
      <c r="B44" s="117"/>
      <c r="C44" s="118"/>
      <c r="D44" s="119"/>
      <c r="E44" s="117"/>
      <c r="F44" s="117"/>
      <c r="G44" s="117"/>
      <c r="H44" s="120"/>
    </row>
    <row r="45" spans="1:8" x14ac:dyDescent="0.3">
      <c r="A45" s="110" t="str">
        <f t="shared" si="1"/>
        <v>TRA</v>
      </c>
      <c r="B45" s="110" t="s">
        <v>157</v>
      </c>
      <c r="C45" s="111">
        <v>2</v>
      </c>
      <c r="D45" s="112">
        <v>1</v>
      </c>
      <c r="E45" s="110" t="s">
        <v>1102</v>
      </c>
      <c r="F45" s="110" t="s">
        <v>1103</v>
      </c>
      <c r="G45" s="110" t="s">
        <v>1099</v>
      </c>
      <c r="H45" s="112">
        <v>1</v>
      </c>
    </row>
    <row r="46" spans="1:8" x14ac:dyDescent="0.3">
      <c r="A46" s="110" t="str">
        <f t="shared" si="1"/>
        <v>TRA</v>
      </c>
      <c r="B46" s="110" t="s">
        <v>157</v>
      </c>
      <c r="C46" s="111">
        <v>2</v>
      </c>
      <c r="D46" s="112">
        <v>2</v>
      </c>
      <c r="E46" s="110" t="s">
        <v>495</v>
      </c>
      <c r="F46" s="110" t="s">
        <v>694</v>
      </c>
      <c r="G46" s="110" t="s">
        <v>689</v>
      </c>
      <c r="H46" s="112">
        <v>1</v>
      </c>
    </row>
    <row r="47" spans="1:8" x14ac:dyDescent="0.3">
      <c r="A47" s="110" t="str">
        <f t="shared" si="1"/>
        <v>TRA</v>
      </c>
      <c r="B47" s="110" t="s">
        <v>157</v>
      </c>
      <c r="C47" s="111">
        <v>2</v>
      </c>
      <c r="D47" s="112">
        <v>3</v>
      </c>
      <c r="E47" s="110" t="s">
        <v>245</v>
      </c>
      <c r="F47" s="110" t="s">
        <v>246</v>
      </c>
      <c r="G47" s="110" t="s">
        <v>234</v>
      </c>
      <c r="H47" s="112">
        <v>1</v>
      </c>
    </row>
    <row r="48" spans="1:8" x14ac:dyDescent="0.3">
      <c r="A48" s="110" t="str">
        <f t="shared" si="1"/>
        <v>TRA</v>
      </c>
      <c r="B48" s="110" t="s">
        <v>157</v>
      </c>
      <c r="C48" s="111">
        <v>2</v>
      </c>
      <c r="D48" s="112">
        <v>4</v>
      </c>
      <c r="E48" s="110" t="s">
        <v>155</v>
      </c>
      <c r="F48" s="110" t="s">
        <v>158</v>
      </c>
      <c r="G48" s="110" t="s">
        <v>139</v>
      </c>
      <c r="H48" s="112">
        <v>1</v>
      </c>
    </row>
    <row r="49" spans="1:8" x14ac:dyDescent="0.3">
      <c r="A49" s="110" t="str">
        <f t="shared" si="1"/>
        <v>TRA</v>
      </c>
      <c r="B49" s="110" t="s">
        <v>157</v>
      </c>
      <c r="C49" s="111">
        <v>2</v>
      </c>
      <c r="D49" s="112">
        <v>5</v>
      </c>
      <c r="E49" s="110" t="s">
        <v>272</v>
      </c>
      <c r="F49" s="110" t="s">
        <v>243</v>
      </c>
      <c r="G49" s="110" t="s">
        <v>689</v>
      </c>
      <c r="H49" s="112">
        <v>1</v>
      </c>
    </row>
    <row r="50" spans="1:8" x14ac:dyDescent="0.3">
      <c r="A50" s="110" t="str">
        <f t="shared" si="1"/>
        <v>TRA</v>
      </c>
      <c r="B50" s="110" t="s">
        <v>157</v>
      </c>
      <c r="C50" s="111">
        <v>2</v>
      </c>
      <c r="D50" s="112">
        <v>6</v>
      </c>
      <c r="E50" s="110" t="s">
        <v>691</v>
      </c>
      <c r="F50" s="110" t="s">
        <v>692</v>
      </c>
      <c r="G50" s="110" t="s">
        <v>689</v>
      </c>
      <c r="H50" s="112">
        <v>1</v>
      </c>
    </row>
    <row r="51" spans="1:8" x14ac:dyDescent="0.3">
      <c r="A51" s="110" t="str">
        <f t="shared" si="1"/>
        <v>TRA</v>
      </c>
      <c r="B51" s="110" t="s">
        <v>157</v>
      </c>
      <c r="C51" s="111">
        <v>2</v>
      </c>
      <c r="D51" s="112">
        <v>7</v>
      </c>
      <c r="E51" s="110" t="s">
        <v>650</v>
      </c>
      <c r="F51" s="110" t="s">
        <v>825</v>
      </c>
      <c r="G51" s="110" t="s">
        <v>824</v>
      </c>
      <c r="H51" s="112">
        <v>1</v>
      </c>
    </row>
    <row r="52" spans="1:8" x14ac:dyDescent="0.3">
      <c r="A52" s="110" t="str">
        <f t="shared" si="1"/>
        <v>TRA</v>
      </c>
      <c r="B52" s="110" t="s">
        <v>157</v>
      </c>
      <c r="C52" s="111">
        <v>2</v>
      </c>
      <c r="D52" s="112">
        <v>8</v>
      </c>
      <c r="E52" s="110" t="s">
        <v>524</v>
      </c>
      <c r="F52" s="110" t="s">
        <v>645</v>
      </c>
      <c r="G52" s="110" t="s">
        <v>633</v>
      </c>
      <c r="H52" s="112">
        <v>1</v>
      </c>
    </row>
    <row r="53" spans="1:8" x14ac:dyDescent="0.3">
      <c r="A53" s="110" t="str">
        <f t="shared" si="1"/>
        <v>TRA</v>
      </c>
      <c r="B53" s="110" t="s">
        <v>157</v>
      </c>
      <c r="C53" s="111">
        <v>2</v>
      </c>
      <c r="D53" s="112">
        <v>9</v>
      </c>
      <c r="E53" s="110" t="s">
        <v>774</v>
      </c>
      <c r="F53" s="110" t="s">
        <v>775</v>
      </c>
      <c r="G53" s="110" t="s">
        <v>759</v>
      </c>
      <c r="H53" s="112">
        <v>1</v>
      </c>
    </row>
    <row r="54" spans="1:8" x14ac:dyDescent="0.3">
      <c r="A54" s="110" t="str">
        <f t="shared" si="1"/>
        <v>TRA</v>
      </c>
      <c r="B54" s="110" t="s">
        <v>157</v>
      </c>
      <c r="C54" s="111">
        <v>2</v>
      </c>
      <c r="D54" s="112">
        <v>10</v>
      </c>
      <c r="E54" s="110" t="s">
        <v>708</v>
      </c>
      <c r="F54" s="110" t="s">
        <v>709</v>
      </c>
      <c r="G54" s="110" t="s">
        <v>704</v>
      </c>
      <c r="H54" s="112">
        <v>1</v>
      </c>
    </row>
    <row r="55" spans="1:8" x14ac:dyDescent="0.3">
      <c r="A55" s="110" t="str">
        <f t="shared" si="1"/>
        <v>TRA</v>
      </c>
      <c r="B55" s="110" t="s">
        <v>157</v>
      </c>
      <c r="C55" s="111">
        <v>2</v>
      </c>
      <c r="D55" s="112">
        <v>11</v>
      </c>
      <c r="E55" s="110" t="s">
        <v>93</v>
      </c>
      <c r="F55" s="110" t="s">
        <v>713</v>
      </c>
      <c r="G55" s="110" t="s">
        <v>704</v>
      </c>
      <c r="H55" s="112">
        <v>1</v>
      </c>
    </row>
    <row r="56" spans="1:8" x14ac:dyDescent="0.3">
      <c r="A56" s="110" t="str">
        <f t="shared" si="1"/>
        <v>TRA</v>
      </c>
      <c r="B56" s="110" t="s">
        <v>157</v>
      </c>
      <c r="C56" s="111">
        <v>2</v>
      </c>
      <c r="D56" s="112">
        <v>12</v>
      </c>
      <c r="E56" s="110" t="s">
        <v>922</v>
      </c>
      <c r="F56" s="110" t="s">
        <v>709</v>
      </c>
      <c r="G56" s="110" t="s">
        <v>915</v>
      </c>
      <c r="H56" s="112">
        <v>1</v>
      </c>
    </row>
    <row r="57" spans="1:8" x14ac:dyDescent="0.3">
      <c r="A57" s="110" t="str">
        <f t="shared" si="1"/>
        <v>TRA</v>
      </c>
      <c r="B57" s="110" t="s">
        <v>157</v>
      </c>
      <c r="C57" s="111">
        <v>2</v>
      </c>
      <c r="D57" s="112">
        <v>13</v>
      </c>
      <c r="E57" s="110" t="s">
        <v>407</v>
      </c>
      <c r="F57" s="110" t="s">
        <v>684</v>
      </c>
      <c r="G57" s="110" t="s">
        <v>653</v>
      </c>
      <c r="H57" s="112">
        <v>1</v>
      </c>
    </row>
    <row r="58" spans="1:8" x14ac:dyDescent="0.3">
      <c r="A58" s="110" t="str">
        <f t="shared" si="1"/>
        <v>TRA</v>
      </c>
      <c r="B58" s="110" t="s">
        <v>157</v>
      </c>
      <c r="C58" s="111">
        <v>2</v>
      </c>
      <c r="D58" s="112">
        <v>14</v>
      </c>
      <c r="E58" s="110" t="s">
        <v>269</v>
      </c>
      <c r="F58" s="110" t="s">
        <v>270</v>
      </c>
      <c r="G58" s="110" t="s">
        <v>268</v>
      </c>
      <c r="H58" s="112">
        <v>1</v>
      </c>
    </row>
    <row r="59" spans="1:8" x14ac:dyDescent="0.3">
      <c r="A59" s="110" t="str">
        <f t="shared" si="1"/>
        <v>TRA</v>
      </c>
      <c r="B59" s="110" t="s">
        <v>157</v>
      </c>
      <c r="C59" s="111">
        <v>2</v>
      </c>
      <c r="D59" s="112">
        <v>15</v>
      </c>
      <c r="E59" s="110" t="s">
        <v>404</v>
      </c>
      <c r="F59" s="110" t="s">
        <v>392</v>
      </c>
      <c r="G59" s="110" t="s">
        <v>337</v>
      </c>
      <c r="H59" s="112">
        <v>1</v>
      </c>
    </row>
    <row r="60" spans="1:8" x14ac:dyDescent="0.3">
      <c r="A60" s="110" t="str">
        <f t="shared" si="1"/>
        <v>TRA</v>
      </c>
      <c r="B60" s="110" t="s">
        <v>157</v>
      </c>
      <c r="C60" s="111">
        <v>2</v>
      </c>
      <c r="D60" s="112">
        <v>16</v>
      </c>
      <c r="E60" s="110" t="s">
        <v>66</v>
      </c>
      <c r="F60" s="110" t="s">
        <v>632</v>
      </c>
      <c r="G60" s="110" t="s">
        <v>626</v>
      </c>
      <c r="H60" s="112">
        <v>1</v>
      </c>
    </row>
    <row r="61" spans="1:8" x14ac:dyDescent="0.3">
      <c r="A61" s="110" t="str">
        <f t="shared" si="1"/>
        <v>TRA</v>
      </c>
      <c r="B61" s="110" t="s">
        <v>157</v>
      </c>
      <c r="C61" s="111">
        <v>2</v>
      </c>
      <c r="D61" s="112">
        <v>17</v>
      </c>
      <c r="E61" s="110" t="s">
        <v>1104</v>
      </c>
      <c r="F61" s="110" t="s">
        <v>1105</v>
      </c>
      <c r="G61" s="110" t="s">
        <v>1099</v>
      </c>
      <c r="H61" s="112">
        <v>1</v>
      </c>
    </row>
    <row r="62" spans="1:8" x14ac:dyDescent="0.3">
      <c r="A62" s="116"/>
      <c r="B62" s="117"/>
      <c r="C62" s="118"/>
      <c r="D62" s="119"/>
      <c r="E62" s="117"/>
      <c r="F62" s="117"/>
      <c r="G62" s="117"/>
      <c r="H62" s="120"/>
    </row>
    <row r="63" spans="1:8" x14ac:dyDescent="0.3">
      <c r="A63" s="110" t="str">
        <f t="shared" si="1"/>
        <v>DMT</v>
      </c>
      <c r="B63" s="110" t="s">
        <v>125</v>
      </c>
      <c r="C63" s="111">
        <v>2</v>
      </c>
      <c r="D63" s="112">
        <v>1</v>
      </c>
      <c r="E63" s="110" t="s">
        <v>332</v>
      </c>
      <c r="F63" s="110" t="s">
        <v>171</v>
      </c>
      <c r="G63" s="110" t="s">
        <v>327</v>
      </c>
      <c r="H63" s="112">
        <v>3</v>
      </c>
    </row>
    <row r="64" spans="1:8" x14ac:dyDescent="0.3">
      <c r="A64" s="110" t="str">
        <f t="shared" si="1"/>
        <v>DMT</v>
      </c>
      <c r="B64" s="110" t="s">
        <v>125</v>
      </c>
      <c r="C64" s="111">
        <v>2</v>
      </c>
      <c r="D64" s="112">
        <v>2</v>
      </c>
      <c r="E64" s="110" t="s">
        <v>184</v>
      </c>
      <c r="F64" s="110" t="s">
        <v>259</v>
      </c>
      <c r="G64" s="110" t="s">
        <v>327</v>
      </c>
      <c r="H64" s="112">
        <v>3</v>
      </c>
    </row>
    <row r="65" spans="1:8" x14ac:dyDescent="0.3">
      <c r="A65" s="110" t="str">
        <f t="shared" si="1"/>
        <v>DMT</v>
      </c>
      <c r="B65" s="110" t="s">
        <v>125</v>
      </c>
      <c r="C65" s="111">
        <v>2</v>
      </c>
      <c r="D65" s="112">
        <v>3</v>
      </c>
      <c r="E65" s="110" t="s">
        <v>419</v>
      </c>
      <c r="F65" s="110" t="s">
        <v>420</v>
      </c>
      <c r="G65" s="110" t="s">
        <v>412</v>
      </c>
      <c r="H65" s="112">
        <v>3</v>
      </c>
    </row>
    <row r="66" spans="1:8" x14ac:dyDescent="0.3">
      <c r="A66" s="110" t="str">
        <f t="shared" si="1"/>
        <v>DMT</v>
      </c>
      <c r="B66" s="110" t="s">
        <v>125</v>
      </c>
      <c r="C66" s="111">
        <v>2</v>
      </c>
      <c r="D66" s="112">
        <v>4</v>
      </c>
      <c r="E66" s="110" t="s">
        <v>800</v>
      </c>
      <c r="F66" s="110" t="s">
        <v>801</v>
      </c>
      <c r="G66" s="110" t="s">
        <v>782</v>
      </c>
      <c r="H66" s="112">
        <v>3</v>
      </c>
    </row>
    <row r="67" spans="1:8" x14ac:dyDescent="0.3">
      <c r="A67" s="110" t="str">
        <f t="shared" si="1"/>
        <v>DMT</v>
      </c>
      <c r="B67" s="110" t="s">
        <v>125</v>
      </c>
      <c r="C67" s="111">
        <v>2</v>
      </c>
      <c r="D67" s="112">
        <v>5</v>
      </c>
      <c r="E67" s="110" t="s">
        <v>159</v>
      </c>
      <c r="F67" s="110" t="s">
        <v>869</v>
      </c>
      <c r="G67" s="110" t="s">
        <v>856</v>
      </c>
      <c r="H67" s="112">
        <v>3</v>
      </c>
    </row>
    <row r="68" spans="1:8" x14ac:dyDescent="0.3">
      <c r="A68" s="110" t="str">
        <f t="shared" si="1"/>
        <v>DMT</v>
      </c>
      <c r="B68" s="110" t="s">
        <v>125</v>
      </c>
      <c r="C68" s="111">
        <v>2</v>
      </c>
      <c r="D68" s="112">
        <v>6</v>
      </c>
      <c r="E68" s="110" t="s">
        <v>93</v>
      </c>
      <c r="F68" s="110" t="s">
        <v>665</v>
      </c>
      <c r="G68" s="110" t="s">
        <v>653</v>
      </c>
      <c r="H68" s="112">
        <v>3</v>
      </c>
    </row>
    <row r="69" spans="1:8" x14ac:dyDescent="0.3">
      <c r="A69" s="110" t="str">
        <f t="shared" si="1"/>
        <v>DMT</v>
      </c>
      <c r="B69" s="110" t="s">
        <v>125</v>
      </c>
      <c r="C69" s="111">
        <v>2</v>
      </c>
      <c r="D69" s="112">
        <v>7</v>
      </c>
      <c r="E69" s="110" t="s">
        <v>553</v>
      </c>
      <c r="F69" s="110" t="s">
        <v>554</v>
      </c>
      <c r="G69" s="110" t="s">
        <v>540</v>
      </c>
      <c r="H69" s="112">
        <v>3</v>
      </c>
    </row>
    <row r="70" spans="1:8" x14ac:dyDescent="0.3">
      <c r="A70" s="110" t="str">
        <f t="shared" si="1"/>
        <v>DMT</v>
      </c>
      <c r="B70" s="110" t="s">
        <v>125</v>
      </c>
      <c r="C70" s="111">
        <v>2</v>
      </c>
      <c r="D70" s="112">
        <v>8</v>
      </c>
      <c r="E70" s="110" t="s">
        <v>126</v>
      </c>
      <c r="F70" s="110" t="s">
        <v>127</v>
      </c>
      <c r="G70" s="110" t="s">
        <v>116</v>
      </c>
      <c r="H70" s="112">
        <v>3</v>
      </c>
    </row>
    <row r="71" spans="1:8" x14ac:dyDescent="0.3">
      <c r="A71" s="110" t="str">
        <f t="shared" si="1"/>
        <v>DMT</v>
      </c>
      <c r="B71" s="110" t="s">
        <v>125</v>
      </c>
      <c r="C71" s="111">
        <v>2</v>
      </c>
      <c r="D71" s="112">
        <v>9</v>
      </c>
      <c r="E71" s="110" t="s">
        <v>555</v>
      </c>
      <c r="F71" s="110" t="s">
        <v>556</v>
      </c>
      <c r="G71" s="110" t="s">
        <v>540</v>
      </c>
      <c r="H71" s="112">
        <v>3</v>
      </c>
    </row>
    <row r="72" spans="1:8" x14ac:dyDescent="0.3">
      <c r="A72" s="116"/>
      <c r="B72" s="117"/>
      <c r="C72" s="118"/>
      <c r="D72" s="119"/>
      <c r="E72" s="117"/>
      <c r="F72" s="117"/>
      <c r="G72" s="117"/>
      <c r="H72" s="120"/>
    </row>
    <row r="73" spans="1:8" x14ac:dyDescent="0.3">
      <c r="A73" s="110" t="str">
        <f t="shared" si="1"/>
        <v>TUM</v>
      </c>
      <c r="B73" s="110" t="s">
        <v>104</v>
      </c>
      <c r="C73" s="111">
        <v>2</v>
      </c>
      <c r="D73" s="112">
        <v>1</v>
      </c>
      <c r="E73" s="110" t="s">
        <v>588</v>
      </c>
      <c r="F73" s="110" t="s">
        <v>589</v>
      </c>
      <c r="G73" s="110" t="s">
        <v>582</v>
      </c>
      <c r="H73" s="112">
        <v>4</v>
      </c>
    </row>
    <row r="74" spans="1:8" x14ac:dyDescent="0.3">
      <c r="A74" s="110" t="str">
        <f t="shared" si="1"/>
        <v>TUM</v>
      </c>
      <c r="B74" s="110" t="s">
        <v>104</v>
      </c>
      <c r="C74" s="111">
        <v>2</v>
      </c>
      <c r="D74" s="112">
        <v>2</v>
      </c>
      <c r="E74" s="110" t="s">
        <v>386</v>
      </c>
      <c r="F74" s="110" t="s">
        <v>275</v>
      </c>
      <c r="G74" s="110" t="s">
        <v>469</v>
      </c>
      <c r="H74" s="112">
        <v>4</v>
      </c>
    </row>
    <row r="75" spans="1:8" x14ac:dyDescent="0.3">
      <c r="A75" s="110" t="str">
        <f t="shared" si="1"/>
        <v>TUM</v>
      </c>
      <c r="B75" s="110" t="s">
        <v>104</v>
      </c>
      <c r="C75" s="111">
        <v>2</v>
      </c>
      <c r="D75" s="112">
        <v>3</v>
      </c>
      <c r="E75" s="110" t="s">
        <v>407</v>
      </c>
      <c r="F75" s="110" t="s">
        <v>968</v>
      </c>
      <c r="G75" s="110" t="s">
        <v>958</v>
      </c>
      <c r="H75" s="112">
        <v>4</v>
      </c>
    </row>
    <row r="76" spans="1:8" x14ac:dyDescent="0.3">
      <c r="A76" s="110" t="str">
        <f t="shared" si="1"/>
        <v>TUM</v>
      </c>
      <c r="B76" s="110" t="s">
        <v>104</v>
      </c>
      <c r="C76" s="111">
        <v>2</v>
      </c>
      <c r="D76" s="112">
        <v>4</v>
      </c>
      <c r="E76" s="110" t="s">
        <v>410</v>
      </c>
      <c r="F76" s="110" t="s">
        <v>1064</v>
      </c>
      <c r="G76" s="110" t="s">
        <v>1051</v>
      </c>
      <c r="H76" s="112">
        <v>4</v>
      </c>
    </row>
    <row r="77" spans="1:8" x14ac:dyDescent="0.3">
      <c r="A77" s="110" t="str">
        <f t="shared" si="1"/>
        <v>TUM</v>
      </c>
      <c r="B77" s="110" t="s">
        <v>104</v>
      </c>
      <c r="C77" s="111">
        <v>2</v>
      </c>
      <c r="D77" s="112">
        <v>5</v>
      </c>
      <c r="E77" s="110" t="s">
        <v>967</v>
      </c>
      <c r="F77" s="110" t="s">
        <v>658</v>
      </c>
      <c r="G77" s="110" t="s">
        <v>958</v>
      </c>
      <c r="H77" s="112">
        <v>4</v>
      </c>
    </row>
    <row r="78" spans="1:8" x14ac:dyDescent="0.3">
      <c r="A78" s="110" t="str">
        <f t="shared" si="1"/>
        <v>TUM</v>
      </c>
      <c r="B78" s="110" t="s">
        <v>104</v>
      </c>
      <c r="C78" s="111">
        <v>2</v>
      </c>
      <c r="D78" s="112">
        <v>6</v>
      </c>
      <c r="E78" s="110" t="s">
        <v>321</v>
      </c>
      <c r="F78" s="110" t="s">
        <v>322</v>
      </c>
      <c r="G78" s="110" t="s">
        <v>307</v>
      </c>
      <c r="H78" s="112">
        <v>4</v>
      </c>
    </row>
    <row r="79" spans="1:8" x14ac:dyDescent="0.3">
      <c r="A79" s="110" t="str">
        <f t="shared" si="1"/>
        <v>TUM</v>
      </c>
      <c r="B79" s="110" t="s">
        <v>104</v>
      </c>
      <c r="C79" s="111">
        <v>2</v>
      </c>
      <c r="D79" s="112">
        <v>7</v>
      </c>
      <c r="E79" s="110" t="s">
        <v>486</v>
      </c>
      <c r="F79" s="110" t="s">
        <v>487</v>
      </c>
      <c r="G79" s="110" t="s">
        <v>469</v>
      </c>
      <c r="H79" s="112">
        <v>4</v>
      </c>
    </row>
    <row r="80" spans="1:8" x14ac:dyDescent="0.3">
      <c r="A80" s="110" t="str">
        <f t="shared" si="1"/>
        <v>TUM</v>
      </c>
      <c r="B80" s="110" t="s">
        <v>104</v>
      </c>
      <c r="C80" s="111">
        <v>2</v>
      </c>
      <c r="D80" s="112">
        <v>8</v>
      </c>
      <c r="E80" s="110" t="s">
        <v>849</v>
      </c>
      <c r="F80" s="110" t="s">
        <v>659</v>
      </c>
      <c r="G80" s="110" t="s">
        <v>836</v>
      </c>
      <c r="H80" s="112">
        <v>4</v>
      </c>
    </row>
    <row r="81" spans="1:8" x14ac:dyDescent="0.3">
      <c r="A81" s="110" t="str">
        <f t="shared" si="1"/>
        <v>TUM</v>
      </c>
      <c r="B81" s="110" t="s">
        <v>104</v>
      </c>
      <c r="C81" s="111">
        <v>2</v>
      </c>
      <c r="D81" s="112">
        <v>9</v>
      </c>
      <c r="E81" s="110" t="s">
        <v>213</v>
      </c>
      <c r="F81" s="110" t="s">
        <v>214</v>
      </c>
      <c r="G81" s="110" t="s">
        <v>190</v>
      </c>
      <c r="H81" s="112">
        <v>4</v>
      </c>
    </row>
    <row r="82" spans="1:8" x14ac:dyDescent="0.3">
      <c r="A82" s="110" t="str">
        <f t="shared" si="1"/>
        <v>TUM</v>
      </c>
      <c r="B82" s="110" t="s">
        <v>104</v>
      </c>
      <c r="C82" s="111">
        <v>2</v>
      </c>
      <c r="D82" s="112">
        <v>10</v>
      </c>
      <c r="E82" s="110" t="s">
        <v>66</v>
      </c>
      <c r="F82" s="110" t="s">
        <v>124</v>
      </c>
      <c r="G82" s="110" t="s">
        <v>776</v>
      </c>
      <c r="H82" s="112">
        <v>4</v>
      </c>
    </row>
    <row r="83" spans="1:8" x14ac:dyDescent="0.3">
      <c r="A83" s="116"/>
      <c r="B83" s="117"/>
      <c r="C83" s="118"/>
      <c r="D83" s="119"/>
      <c r="E83" s="117"/>
      <c r="F83" s="117"/>
      <c r="G83" s="117"/>
      <c r="H83" s="120"/>
    </row>
    <row r="84" spans="1:8" x14ac:dyDescent="0.3">
      <c r="A84" s="110" t="str">
        <f t="shared" si="1"/>
        <v>TRA</v>
      </c>
      <c r="B84" s="110" t="s">
        <v>142</v>
      </c>
      <c r="C84" s="111">
        <v>3</v>
      </c>
      <c r="D84" s="112">
        <v>1</v>
      </c>
      <c r="E84" s="110" t="s">
        <v>621</v>
      </c>
      <c r="F84" s="110" t="s">
        <v>827</v>
      </c>
      <c r="G84" s="110" t="s">
        <v>826</v>
      </c>
      <c r="H84" s="112">
        <v>1</v>
      </c>
    </row>
    <row r="85" spans="1:8" x14ac:dyDescent="0.3">
      <c r="A85" s="110" t="str">
        <f t="shared" si="1"/>
        <v>TRA</v>
      </c>
      <c r="B85" s="110" t="s">
        <v>142</v>
      </c>
      <c r="C85" s="111">
        <v>3</v>
      </c>
      <c r="D85" s="112">
        <v>2</v>
      </c>
      <c r="E85" s="110" t="s">
        <v>162</v>
      </c>
      <c r="F85" s="110" t="s">
        <v>643</v>
      </c>
      <c r="G85" s="110" t="s">
        <v>633</v>
      </c>
      <c r="H85" s="112">
        <v>1</v>
      </c>
    </row>
    <row r="86" spans="1:8" x14ac:dyDescent="0.3">
      <c r="A86" s="110" t="str">
        <f t="shared" si="1"/>
        <v>TRA</v>
      </c>
      <c r="B86" s="110" t="s">
        <v>142</v>
      </c>
      <c r="C86" s="111">
        <v>3</v>
      </c>
      <c r="D86" s="112">
        <v>3</v>
      </c>
      <c r="E86" s="110" t="s">
        <v>373</v>
      </c>
      <c r="F86" s="110" t="s">
        <v>368</v>
      </c>
      <c r="G86" s="110" t="s">
        <v>337</v>
      </c>
      <c r="H86" s="112">
        <v>1</v>
      </c>
    </row>
    <row r="87" spans="1:8" x14ac:dyDescent="0.3">
      <c r="A87" s="110" t="str">
        <f t="shared" si="1"/>
        <v>TRA</v>
      </c>
      <c r="B87" s="110" t="s">
        <v>142</v>
      </c>
      <c r="C87" s="111">
        <v>3</v>
      </c>
      <c r="D87" s="112">
        <v>4</v>
      </c>
      <c r="E87" s="110" t="s">
        <v>143</v>
      </c>
      <c r="F87" s="110" t="s">
        <v>144</v>
      </c>
      <c r="G87" s="110" t="s">
        <v>139</v>
      </c>
      <c r="H87" s="112">
        <v>1</v>
      </c>
    </row>
    <row r="88" spans="1:8" x14ac:dyDescent="0.3">
      <c r="A88" s="110" t="str">
        <f t="shared" si="1"/>
        <v>TRA</v>
      </c>
      <c r="B88" s="110" t="s">
        <v>142</v>
      </c>
      <c r="C88" s="111">
        <v>3</v>
      </c>
      <c r="D88" s="112">
        <v>5</v>
      </c>
      <c r="E88" s="110" t="s">
        <v>280</v>
      </c>
      <c r="F88" s="110" t="s">
        <v>281</v>
      </c>
      <c r="G88" s="110" t="s">
        <v>279</v>
      </c>
      <c r="H88" s="112">
        <v>1</v>
      </c>
    </row>
    <row r="89" spans="1:8" x14ac:dyDescent="0.3">
      <c r="A89" s="110" t="str">
        <f t="shared" si="1"/>
        <v>TRA</v>
      </c>
      <c r="B89" s="110" t="s">
        <v>142</v>
      </c>
      <c r="C89" s="111">
        <v>3</v>
      </c>
      <c r="D89" s="112">
        <v>6</v>
      </c>
      <c r="E89" s="110" t="s">
        <v>261</v>
      </c>
      <c r="F89" s="110" t="s">
        <v>293</v>
      </c>
      <c r="G89" s="110" t="s">
        <v>287</v>
      </c>
      <c r="H89" s="112">
        <v>1</v>
      </c>
    </row>
    <row r="90" spans="1:8" x14ac:dyDescent="0.3">
      <c r="A90" s="110" t="str">
        <f t="shared" si="1"/>
        <v>TRA</v>
      </c>
      <c r="B90" s="110" t="s">
        <v>142</v>
      </c>
      <c r="C90" s="111">
        <v>3</v>
      </c>
      <c r="D90" s="112">
        <v>7</v>
      </c>
      <c r="E90" s="110" t="s">
        <v>162</v>
      </c>
      <c r="F90" s="110" t="s">
        <v>531</v>
      </c>
      <c r="G90" s="110" t="s">
        <v>519</v>
      </c>
      <c r="H90" s="112">
        <v>1</v>
      </c>
    </row>
    <row r="91" spans="1:8" x14ac:dyDescent="0.3">
      <c r="A91" s="110" t="str">
        <f t="shared" si="1"/>
        <v>TRA</v>
      </c>
      <c r="B91" s="110" t="s">
        <v>142</v>
      </c>
      <c r="C91" s="111">
        <v>3</v>
      </c>
      <c r="D91" s="112">
        <v>8</v>
      </c>
      <c r="E91" s="110" t="s">
        <v>674</v>
      </c>
      <c r="F91" s="110" t="s">
        <v>1090</v>
      </c>
      <c r="G91" s="110" t="s">
        <v>1089</v>
      </c>
      <c r="H91" s="112">
        <v>1</v>
      </c>
    </row>
    <row r="92" spans="1:8" x14ac:dyDescent="0.3">
      <c r="A92" s="110" t="str">
        <f t="shared" si="1"/>
        <v>TRA</v>
      </c>
      <c r="B92" s="110" t="s">
        <v>142</v>
      </c>
      <c r="C92" s="111">
        <v>3</v>
      </c>
      <c r="D92" s="112">
        <v>9</v>
      </c>
      <c r="E92" s="110" t="s">
        <v>182</v>
      </c>
      <c r="F92" s="110" t="s">
        <v>642</v>
      </c>
      <c r="G92" s="110" t="s">
        <v>633</v>
      </c>
      <c r="H92" s="112">
        <v>1</v>
      </c>
    </row>
    <row r="93" spans="1:8" x14ac:dyDescent="0.3">
      <c r="A93" s="110" t="str">
        <f t="shared" si="1"/>
        <v>TRA</v>
      </c>
      <c r="B93" s="110" t="s">
        <v>142</v>
      </c>
      <c r="C93" s="111">
        <v>3</v>
      </c>
      <c r="D93" s="112">
        <v>10</v>
      </c>
      <c r="E93" s="110" t="s">
        <v>145</v>
      </c>
      <c r="F93" s="110" t="s">
        <v>146</v>
      </c>
      <c r="G93" s="110" t="s">
        <v>139</v>
      </c>
      <c r="H93" s="112">
        <v>1</v>
      </c>
    </row>
    <row r="94" spans="1:8" x14ac:dyDescent="0.3">
      <c r="A94" s="110" t="str">
        <f t="shared" si="1"/>
        <v>TRA</v>
      </c>
      <c r="B94" s="110" t="s">
        <v>142</v>
      </c>
      <c r="C94" s="111">
        <v>3</v>
      </c>
      <c r="D94" s="112">
        <v>11</v>
      </c>
      <c r="E94" s="110" t="s">
        <v>425</v>
      </c>
      <c r="F94" s="110" t="s">
        <v>426</v>
      </c>
      <c r="G94" s="110" t="s">
        <v>424</v>
      </c>
      <c r="H94" s="112">
        <v>1</v>
      </c>
    </row>
    <row r="95" spans="1:8" x14ac:dyDescent="0.3">
      <c r="A95" s="116"/>
      <c r="B95" s="117"/>
      <c r="C95" s="118"/>
      <c r="D95" s="119"/>
      <c r="E95" s="117"/>
      <c r="F95" s="117"/>
      <c r="G95" s="117"/>
      <c r="H95" s="120"/>
    </row>
    <row r="96" spans="1:8" x14ac:dyDescent="0.3">
      <c r="A96" s="110" t="str">
        <f t="shared" si="1"/>
        <v>DMT</v>
      </c>
      <c r="B96" s="110" t="s">
        <v>128</v>
      </c>
      <c r="C96" s="111">
        <v>3</v>
      </c>
      <c r="D96" s="112">
        <v>1</v>
      </c>
      <c r="E96" s="110" t="s">
        <v>606</v>
      </c>
      <c r="F96" s="110" t="s">
        <v>609</v>
      </c>
      <c r="G96" s="110" t="s">
        <v>599</v>
      </c>
      <c r="H96" s="112">
        <v>3</v>
      </c>
    </row>
    <row r="97" spans="1:8" x14ac:dyDescent="0.3">
      <c r="A97" s="110" t="str">
        <f t="shared" si="1"/>
        <v>DMT</v>
      </c>
      <c r="B97" s="110" t="s">
        <v>128</v>
      </c>
      <c r="C97" s="111">
        <v>3</v>
      </c>
      <c r="D97" s="112">
        <v>2</v>
      </c>
      <c r="E97" s="110" t="s">
        <v>165</v>
      </c>
      <c r="F97" s="110" t="s">
        <v>166</v>
      </c>
      <c r="G97" s="110" t="s">
        <v>161</v>
      </c>
      <c r="H97" s="112">
        <v>3</v>
      </c>
    </row>
    <row r="98" spans="1:8" x14ac:dyDescent="0.3">
      <c r="A98" s="110" t="str">
        <f t="shared" si="1"/>
        <v>DMT</v>
      </c>
      <c r="B98" s="110" t="s">
        <v>128</v>
      </c>
      <c r="C98" s="111">
        <v>3</v>
      </c>
      <c r="D98" s="112">
        <v>3</v>
      </c>
      <c r="E98" s="110" t="s">
        <v>186</v>
      </c>
      <c r="F98" s="110" t="s">
        <v>162</v>
      </c>
      <c r="G98" s="110" t="s">
        <v>179</v>
      </c>
      <c r="H98" s="112">
        <v>3</v>
      </c>
    </row>
    <row r="99" spans="1:8" x14ac:dyDescent="0.3">
      <c r="A99" s="110" t="str">
        <f t="shared" si="1"/>
        <v>DMT</v>
      </c>
      <c r="B99" s="110" t="s">
        <v>128</v>
      </c>
      <c r="C99" s="111">
        <v>3</v>
      </c>
      <c r="D99" s="112">
        <v>4</v>
      </c>
      <c r="E99" s="110" t="s">
        <v>580</v>
      </c>
      <c r="F99" s="110" t="s">
        <v>804</v>
      </c>
      <c r="G99" s="110" t="s">
        <v>782</v>
      </c>
      <c r="H99" s="112">
        <v>3</v>
      </c>
    </row>
    <row r="100" spans="1:8" x14ac:dyDescent="0.3">
      <c r="A100" s="110" t="str">
        <f t="shared" si="1"/>
        <v>DMT</v>
      </c>
      <c r="B100" s="110" t="s">
        <v>128</v>
      </c>
      <c r="C100" s="111">
        <v>3</v>
      </c>
      <c r="D100" s="112">
        <v>5</v>
      </c>
      <c r="E100" s="110" t="s">
        <v>802</v>
      </c>
      <c r="F100" s="110" t="s">
        <v>803</v>
      </c>
      <c r="G100" s="110" t="s">
        <v>782</v>
      </c>
      <c r="H100" s="112">
        <v>3</v>
      </c>
    </row>
    <row r="101" spans="1:8" x14ac:dyDescent="0.3">
      <c r="A101" s="110" t="str">
        <f t="shared" si="1"/>
        <v>DMT</v>
      </c>
      <c r="B101" s="110" t="s">
        <v>128</v>
      </c>
      <c r="C101" s="111">
        <v>3</v>
      </c>
      <c r="D101" s="112">
        <v>6</v>
      </c>
      <c r="E101" s="110" t="s">
        <v>610</v>
      </c>
      <c r="F101" s="110" t="s">
        <v>611</v>
      </c>
      <c r="G101" s="110" t="s">
        <v>599</v>
      </c>
      <c r="H101" s="112">
        <v>3</v>
      </c>
    </row>
    <row r="102" spans="1:8" x14ac:dyDescent="0.3">
      <c r="A102" s="110" t="str">
        <f t="shared" si="1"/>
        <v>DMT</v>
      </c>
      <c r="B102" s="110" t="s">
        <v>128</v>
      </c>
      <c r="C102" s="111">
        <v>3</v>
      </c>
      <c r="D102" s="112">
        <v>7</v>
      </c>
      <c r="E102" s="110" t="s">
        <v>360</v>
      </c>
      <c r="F102" s="110" t="s">
        <v>361</v>
      </c>
      <c r="G102" s="110" t="s">
        <v>337</v>
      </c>
      <c r="H102" s="112">
        <v>3</v>
      </c>
    </row>
    <row r="103" spans="1:8" x14ac:dyDescent="0.3">
      <c r="A103" s="110" t="str">
        <f t="shared" si="1"/>
        <v>DMT</v>
      </c>
      <c r="B103" s="110" t="s">
        <v>128</v>
      </c>
      <c r="C103" s="111">
        <v>3</v>
      </c>
      <c r="D103" s="112">
        <v>8</v>
      </c>
      <c r="E103" s="110" t="s">
        <v>174</v>
      </c>
      <c r="F103" s="110" t="s">
        <v>400</v>
      </c>
      <c r="G103" s="110" t="s">
        <v>695</v>
      </c>
      <c r="H103" s="112">
        <v>3</v>
      </c>
    </row>
    <row r="104" spans="1:8" x14ac:dyDescent="0.3">
      <c r="A104" s="110" t="str">
        <f t="shared" si="1"/>
        <v>DMT</v>
      </c>
      <c r="B104" s="110" t="s">
        <v>128</v>
      </c>
      <c r="C104" s="111">
        <v>3</v>
      </c>
      <c r="D104" s="112">
        <v>9</v>
      </c>
      <c r="E104" s="110" t="s">
        <v>119</v>
      </c>
      <c r="F104" s="110" t="s">
        <v>171</v>
      </c>
      <c r="G104" s="110" t="s">
        <v>633</v>
      </c>
      <c r="H104" s="112">
        <v>3</v>
      </c>
    </row>
    <row r="105" spans="1:8" x14ac:dyDescent="0.3">
      <c r="A105" s="110" t="str">
        <f t="shared" si="1"/>
        <v>DMT</v>
      </c>
      <c r="B105" s="110" t="s">
        <v>128</v>
      </c>
      <c r="C105" s="111">
        <v>3</v>
      </c>
      <c r="D105" s="112">
        <v>10</v>
      </c>
      <c r="E105" s="110" t="s">
        <v>211</v>
      </c>
      <c r="F105" s="110" t="s">
        <v>416</v>
      </c>
      <c r="G105" s="110" t="s">
        <v>983</v>
      </c>
      <c r="H105" s="112">
        <v>3</v>
      </c>
    </row>
    <row r="106" spans="1:8" x14ac:dyDescent="0.3">
      <c r="A106" s="116"/>
      <c r="B106" s="117"/>
      <c r="C106" s="118"/>
      <c r="D106" s="119"/>
      <c r="E106" s="117"/>
      <c r="F106" s="117"/>
      <c r="G106" s="117"/>
      <c r="H106" s="120"/>
    </row>
    <row r="107" spans="1:8" x14ac:dyDescent="0.3">
      <c r="A107" s="110" t="str">
        <f t="shared" si="1"/>
        <v>TUM</v>
      </c>
      <c r="B107" s="110" t="s">
        <v>193</v>
      </c>
      <c r="C107" s="111">
        <v>3</v>
      </c>
      <c r="D107" s="112">
        <v>1</v>
      </c>
      <c r="E107" s="110" t="s">
        <v>560</v>
      </c>
      <c r="F107" s="110" t="s">
        <v>974</v>
      </c>
      <c r="G107" s="110" t="s">
        <v>973</v>
      </c>
      <c r="H107" s="112">
        <v>4</v>
      </c>
    </row>
    <row r="108" spans="1:8" x14ac:dyDescent="0.3">
      <c r="A108" s="110" t="str">
        <f t="shared" si="1"/>
        <v>TUM</v>
      </c>
      <c r="B108" s="110" t="s">
        <v>193</v>
      </c>
      <c r="C108" s="111">
        <v>3</v>
      </c>
      <c r="D108" s="112">
        <v>2</v>
      </c>
      <c r="E108" s="110" t="s">
        <v>462</v>
      </c>
      <c r="F108" s="110" t="s">
        <v>275</v>
      </c>
      <c r="G108" s="110" t="s">
        <v>459</v>
      </c>
      <c r="H108" s="112">
        <v>4</v>
      </c>
    </row>
    <row r="109" spans="1:8" x14ac:dyDescent="0.3">
      <c r="A109" s="110" t="str">
        <f t="shared" si="1"/>
        <v>TUM</v>
      </c>
      <c r="B109" s="110" t="s">
        <v>193</v>
      </c>
      <c r="C109" s="111">
        <v>3</v>
      </c>
      <c r="D109" s="112">
        <v>3</v>
      </c>
      <c r="E109" s="110" t="s">
        <v>162</v>
      </c>
      <c r="F109" s="110" t="s">
        <v>473</v>
      </c>
      <c r="G109" s="110" t="s">
        <v>469</v>
      </c>
      <c r="H109" s="112">
        <v>4</v>
      </c>
    </row>
    <row r="110" spans="1:8" x14ac:dyDescent="0.3">
      <c r="A110" s="110" t="str">
        <f t="shared" si="1"/>
        <v>TUM</v>
      </c>
      <c r="B110" s="110" t="s">
        <v>193</v>
      </c>
      <c r="C110" s="111">
        <v>3</v>
      </c>
      <c r="D110" s="112">
        <v>4</v>
      </c>
      <c r="E110" s="110" t="s">
        <v>757</v>
      </c>
      <c r="F110" s="110" t="s">
        <v>758</v>
      </c>
      <c r="G110" s="110" t="s">
        <v>756</v>
      </c>
      <c r="H110" s="112">
        <v>4</v>
      </c>
    </row>
    <row r="111" spans="1:8" x14ac:dyDescent="0.3">
      <c r="A111" s="110" t="str">
        <f t="shared" ref="A111:A179" si="2">UPPER(LEFT(B111,3))</f>
        <v>TUM</v>
      </c>
      <c r="B111" s="110" t="s">
        <v>193</v>
      </c>
      <c r="C111" s="111">
        <v>3</v>
      </c>
      <c r="D111" s="112">
        <v>5</v>
      </c>
      <c r="E111" s="110" t="s">
        <v>725</v>
      </c>
      <c r="F111" s="110" t="s">
        <v>583</v>
      </c>
      <c r="G111" s="110" t="s">
        <v>714</v>
      </c>
      <c r="H111" s="112">
        <v>4</v>
      </c>
    </row>
    <row r="112" spans="1:8" x14ac:dyDescent="0.3">
      <c r="A112" s="110" t="str">
        <f t="shared" si="2"/>
        <v>TUM</v>
      </c>
      <c r="B112" s="110" t="s">
        <v>193</v>
      </c>
      <c r="C112" s="111">
        <v>3</v>
      </c>
      <c r="D112" s="112">
        <v>6</v>
      </c>
      <c r="E112" s="110" t="s">
        <v>53</v>
      </c>
      <c r="F112" s="110" t="s">
        <v>623</v>
      </c>
      <c r="G112" s="110" t="s">
        <v>622</v>
      </c>
      <c r="H112" s="112">
        <v>4</v>
      </c>
    </row>
    <row r="113" spans="1:8" x14ac:dyDescent="0.3">
      <c r="A113" s="110" t="str">
        <f t="shared" si="2"/>
        <v>TUM</v>
      </c>
      <c r="B113" s="110" t="s">
        <v>193</v>
      </c>
      <c r="C113" s="111">
        <v>3</v>
      </c>
      <c r="D113" s="112">
        <v>7</v>
      </c>
      <c r="E113" s="110" t="s">
        <v>597</v>
      </c>
      <c r="F113" s="110" t="s">
        <v>330</v>
      </c>
      <c r="G113" s="110" t="s">
        <v>1051</v>
      </c>
      <c r="H113" s="112">
        <v>4</v>
      </c>
    </row>
    <row r="114" spans="1:8" x14ac:dyDescent="0.3">
      <c r="A114" s="110" t="str">
        <f t="shared" si="2"/>
        <v>TUM</v>
      </c>
      <c r="B114" s="110" t="s">
        <v>193</v>
      </c>
      <c r="C114" s="111">
        <v>3</v>
      </c>
      <c r="D114" s="112">
        <v>8</v>
      </c>
      <c r="E114" s="110" t="s">
        <v>1054</v>
      </c>
      <c r="F114" s="110" t="s">
        <v>1055</v>
      </c>
      <c r="G114" s="110" t="s">
        <v>1051</v>
      </c>
      <c r="H114" s="112">
        <v>4</v>
      </c>
    </row>
    <row r="115" spans="1:8" x14ac:dyDescent="0.3">
      <c r="A115" s="110" t="str">
        <f t="shared" si="2"/>
        <v>TUM</v>
      </c>
      <c r="B115" s="110" t="s">
        <v>193</v>
      </c>
      <c r="C115" s="111">
        <v>3</v>
      </c>
      <c r="D115" s="112">
        <v>9</v>
      </c>
      <c r="E115" s="110" t="s">
        <v>194</v>
      </c>
      <c r="F115" s="110" t="s">
        <v>195</v>
      </c>
      <c r="G115" s="110" t="s">
        <v>190</v>
      </c>
      <c r="H115" s="112">
        <v>4</v>
      </c>
    </row>
    <row r="116" spans="1:8" x14ac:dyDescent="0.3">
      <c r="A116" s="110" t="str">
        <f t="shared" si="2"/>
        <v>TUM</v>
      </c>
      <c r="B116" s="110" t="s">
        <v>193</v>
      </c>
      <c r="C116" s="111">
        <v>3</v>
      </c>
      <c r="D116" s="112">
        <v>10</v>
      </c>
      <c r="E116" s="110" t="s">
        <v>88</v>
      </c>
      <c r="F116" s="110" t="s">
        <v>724</v>
      </c>
      <c r="G116" s="110" t="s">
        <v>714</v>
      </c>
      <c r="H116" s="112">
        <v>4</v>
      </c>
    </row>
    <row r="117" spans="1:8" x14ac:dyDescent="0.3">
      <c r="A117" s="110" t="str">
        <f t="shared" si="2"/>
        <v>TUM</v>
      </c>
      <c r="B117" s="110" t="s">
        <v>193</v>
      </c>
      <c r="C117" s="111">
        <v>3</v>
      </c>
      <c r="D117" s="112">
        <v>11</v>
      </c>
      <c r="E117" s="110" t="s">
        <v>313</v>
      </c>
      <c r="F117" s="110" t="s">
        <v>314</v>
      </c>
      <c r="G117" s="110" t="s">
        <v>307</v>
      </c>
      <c r="H117" s="112">
        <v>4</v>
      </c>
    </row>
    <row r="118" spans="1:8" x14ac:dyDescent="0.3">
      <c r="A118" s="110" t="str">
        <f t="shared" si="2"/>
        <v>TUM</v>
      </c>
      <c r="B118" s="110" t="s">
        <v>193</v>
      </c>
      <c r="C118" s="111">
        <v>3</v>
      </c>
      <c r="D118" s="112">
        <v>12</v>
      </c>
      <c r="E118" s="110" t="s">
        <v>585</v>
      </c>
      <c r="F118" s="110" t="s">
        <v>586</v>
      </c>
      <c r="G118" s="110" t="s">
        <v>582</v>
      </c>
      <c r="H118" s="112">
        <v>4</v>
      </c>
    </row>
    <row r="119" spans="1:8" x14ac:dyDescent="0.3">
      <c r="A119" s="110" t="str">
        <f t="shared" si="2"/>
        <v>TUM</v>
      </c>
      <c r="B119" s="110" t="s">
        <v>193</v>
      </c>
      <c r="C119" s="111">
        <v>3</v>
      </c>
      <c r="D119" s="112">
        <v>13</v>
      </c>
      <c r="E119" s="110" t="s">
        <v>413</v>
      </c>
      <c r="F119" s="110" t="s">
        <v>818</v>
      </c>
      <c r="G119" s="110" t="s">
        <v>782</v>
      </c>
      <c r="H119" s="112">
        <v>4</v>
      </c>
    </row>
    <row r="120" spans="1:8" x14ac:dyDescent="0.3">
      <c r="A120" s="110" t="str">
        <f t="shared" si="2"/>
        <v>TUM</v>
      </c>
      <c r="B120" s="110" t="s">
        <v>193</v>
      </c>
      <c r="C120" s="111">
        <v>3</v>
      </c>
      <c r="D120" s="112">
        <v>14</v>
      </c>
      <c r="E120" s="110" t="s">
        <v>1072</v>
      </c>
      <c r="F120" s="110" t="s">
        <v>1073</v>
      </c>
      <c r="G120" s="110" t="s">
        <v>1069</v>
      </c>
      <c r="H120" s="112">
        <v>4</v>
      </c>
    </row>
    <row r="121" spans="1:8" x14ac:dyDescent="0.3">
      <c r="A121" s="116"/>
      <c r="B121" s="117"/>
      <c r="C121" s="118"/>
      <c r="D121" s="119"/>
      <c r="E121" s="117"/>
      <c r="F121" s="117"/>
      <c r="G121" s="117"/>
      <c r="H121" s="120"/>
    </row>
    <row r="122" spans="1:8" x14ac:dyDescent="0.3">
      <c r="A122" s="110" t="str">
        <f t="shared" si="2"/>
        <v>TRA</v>
      </c>
      <c r="B122" s="110" t="s">
        <v>142</v>
      </c>
      <c r="C122" s="111">
        <v>4</v>
      </c>
      <c r="D122" s="112">
        <v>1</v>
      </c>
      <c r="E122" s="110" t="s">
        <v>532</v>
      </c>
      <c r="F122" s="110" t="s">
        <v>533</v>
      </c>
      <c r="G122" s="110" t="s">
        <v>519</v>
      </c>
      <c r="H122" s="112">
        <v>1</v>
      </c>
    </row>
    <row r="123" spans="1:8" x14ac:dyDescent="0.3">
      <c r="A123" s="110" t="str">
        <f t="shared" si="2"/>
        <v>TRA</v>
      </c>
      <c r="B123" s="110" t="s">
        <v>142</v>
      </c>
      <c r="C123" s="111">
        <v>4</v>
      </c>
      <c r="D123" s="112">
        <v>2</v>
      </c>
      <c r="E123" s="110" t="s">
        <v>810</v>
      </c>
      <c r="F123" s="110" t="s">
        <v>811</v>
      </c>
      <c r="G123" s="110" t="s">
        <v>782</v>
      </c>
      <c r="H123" s="112">
        <v>1</v>
      </c>
    </row>
    <row r="124" spans="1:8" x14ac:dyDescent="0.3">
      <c r="A124" s="110" t="str">
        <f t="shared" si="2"/>
        <v>TRA</v>
      </c>
      <c r="B124" s="110" t="s">
        <v>142</v>
      </c>
      <c r="C124" s="111">
        <v>4</v>
      </c>
      <c r="D124" s="112">
        <v>3</v>
      </c>
      <c r="E124" s="110" t="s">
        <v>261</v>
      </c>
      <c r="F124" s="110" t="s">
        <v>808</v>
      </c>
      <c r="G124" s="110" t="s">
        <v>782</v>
      </c>
      <c r="H124" s="112">
        <v>1</v>
      </c>
    </row>
    <row r="125" spans="1:8" x14ac:dyDescent="0.3">
      <c r="A125" s="110" t="str">
        <f t="shared" si="2"/>
        <v>TRA</v>
      </c>
      <c r="B125" s="110" t="s">
        <v>142</v>
      </c>
      <c r="C125" s="111">
        <v>4</v>
      </c>
      <c r="D125" s="112">
        <v>4</v>
      </c>
      <c r="E125" s="110" t="s">
        <v>183</v>
      </c>
      <c r="F125" s="110" t="s">
        <v>1023</v>
      </c>
      <c r="G125" s="110" t="s">
        <v>1021</v>
      </c>
      <c r="H125" s="112">
        <v>1</v>
      </c>
    </row>
    <row r="126" spans="1:8" x14ac:dyDescent="0.3">
      <c r="A126" s="110" t="str">
        <f t="shared" si="2"/>
        <v>TRA</v>
      </c>
      <c r="B126" s="110" t="s">
        <v>142</v>
      </c>
      <c r="C126" s="111">
        <v>4</v>
      </c>
      <c r="D126" s="112">
        <v>5</v>
      </c>
      <c r="E126" s="110" t="s">
        <v>300</v>
      </c>
      <c r="F126" s="110" t="s">
        <v>563</v>
      </c>
      <c r="G126" s="110" t="s">
        <v>562</v>
      </c>
      <c r="H126" s="112">
        <v>1</v>
      </c>
    </row>
    <row r="127" spans="1:8" x14ac:dyDescent="0.3">
      <c r="A127" s="110" t="str">
        <f t="shared" si="2"/>
        <v>TRA</v>
      </c>
      <c r="B127" s="110" t="s">
        <v>142</v>
      </c>
      <c r="C127" s="111">
        <v>4</v>
      </c>
      <c r="D127" s="112">
        <v>6</v>
      </c>
      <c r="E127" s="110" t="s">
        <v>992</v>
      </c>
      <c r="F127" s="110" t="s">
        <v>993</v>
      </c>
      <c r="G127" s="110" t="s">
        <v>988</v>
      </c>
      <c r="H127" s="112">
        <v>1</v>
      </c>
    </row>
    <row r="128" spans="1:8" x14ac:dyDescent="0.3">
      <c r="A128" s="110" t="str">
        <f t="shared" si="2"/>
        <v>TRA</v>
      </c>
      <c r="B128" s="110" t="s">
        <v>142</v>
      </c>
      <c r="C128" s="111">
        <v>4</v>
      </c>
      <c r="D128" s="112">
        <v>7</v>
      </c>
      <c r="E128" s="110" t="s">
        <v>291</v>
      </c>
      <c r="F128" s="110" t="s">
        <v>947</v>
      </c>
      <c r="G128" s="110" t="s">
        <v>945</v>
      </c>
      <c r="H128" s="112">
        <v>1</v>
      </c>
    </row>
    <row r="129" spans="1:8" x14ac:dyDescent="0.3">
      <c r="A129" s="110" t="str">
        <f t="shared" si="2"/>
        <v>TRA</v>
      </c>
      <c r="B129" s="110" t="s">
        <v>142</v>
      </c>
      <c r="C129" s="111">
        <v>4</v>
      </c>
      <c r="D129" s="112">
        <v>8</v>
      </c>
      <c r="E129" s="110" t="s">
        <v>476</v>
      </c>
      <c r="F129" s="110" t="s">
        <v>751</v>
      </c>
      <c r="G129" s="110" t="s">
        <v>750</v>
      </c>
      <c r="H129" s="112">
        <v>1</v>
      </c>
    </row>
    <row r="130" spans="1:8" x14ac:dyDescent="0.3">
      <c r="A130" s="110" t="str">
        <f t="shared" si="2"/>
        <v>TRA</v>
      </c>
      <c r="B130" s="110" t="s">
        <v>142</v>
      </c>
      <c r="C130" s="111">
        <v>4</v>
      </c>
      <c r="D130" s="112">
        <v>9</v>
      </c>
      <c r="E130" s="110" t="s">
        <v>261</v>
      </c>
      <c r="F130" s="110" t="s">
        <v>809</v>
      </c>
      <c r="G130" s="110" t="s">
        <v>782</v>
      </c>
      <c r="H130" s="112">
        <v>1</v>
      </c>
    </row>
    <row r="131" spans="1:8" x14ac:dyDescent="0.3">
      <c r="A131" s="110" t="str">
        <f t="shared" si="2"/>
        <v>TRA</v>
      </c>
      <c r="B131" s="110" t="s">
        <v>142</v>
      </c>
      <c r="C131" s="111">
        <v>4</v>
      </c>
      <c r="D131" s="112">
        <v>10</v>
      </c>
      <c r="E131" s="110" t="s">
        <v>291</v>
      </c>
      <c r="F131" s="110" t="s">
        <v>292</v>
      </c>
      <c r="G131" s="110" t="s">
        <v>287</v>
      </c>
      <c r="H131" s="112">
        <v>1</v>
      </c>
    </row>
    <row r="132" spans="1:8" x14ac:dyDescent="0.3">
      <c r="A132" s="116"/>
      <c r="B132" s="117"/>
      <c r="C132" s="118"/>
      <c r="D132" s="119"/>
      <c r="E132" s="117"/>
      <c r="F132" s="117"/>
      <c r="G132" s="117"/>
      <c r="H132" s="120"/>
    </row>
    <row r="133" spans="1:8" x14ac:dyDescent="0.3">
      <c r="A133" s="110" t="str">
        <f t="shared" si="2"/>
        <v>DMT</v>
      </c>
      <c r="B133" s="110" t="s">
        <v>128</v>
      </c>
      <c r="C133" s="111">
        <v>4</v>
      </c>
      <c r="D133" s="112">
        <v>1</v>
      </c>
      <c r="E133" s="110" t="s">
        <v>708</v>
      </c>
      <c r="F133" s="110" t="s">
        <v>709</v>
      </c>
      <c r="G133" s="110" t="s">
        <v>704</v>
      </c>
      <c r="H133" s="112">
        <v>3</v>
      </c>
    </row>
    <row r="134" spans="1:8" x14ac:dyDescent="0.3">
      <c r="A134" s="110" t="str">
        <f t="shared" si="2"/>
        <v>DMT</v>
      </c>
      <c r="B134" s="110" t="s">
        <v>128</v>
      </c>
      <c r="C134" s="111">
        <v>4</v>
      </c>
      <c r="D134" s="112">
        <v>2</v>
      </c>
      <c r="E134" s="110" t="s">
        <v>174</v>
      </c>
      <c r="F134" s="110" t="s">
        <v>175</v>
      </c>
      <c r="G134" s="110" t="s">
        <v>173</v>
      </c>
      <c r="H134" s="112">
        <v>3</v>
      </c>
    </row>
    <row r="135" spans="1:8" x14ac:dyDescent="0.3">
      <c r="A135" s="110" t="str">
        <f t="shared" si="2"/>
        <v>DMT</v>
      </c>
      <c r="B135" s="110" t="s">
        <v>128</v>
      </c>
      <c r="C135" s="111">
        <v>4</v>
      </c>
      <c r="D135" s="112">
        <v>3</v>
      </c>
      <c r="E135" s="110" t="s">
        <v>432</v>
      </c>
      <c r="F135" s="110" t="s">
        <v>559</v>
      </c>
      <c r="G135" s="110" t="s">
        <v>540</v>
      </c>
      <c r="H135" s="112">
        <v>3</v>
      </c>
    </row>
    <row r="136" spans="1:8" x14ac:dyDescent="0.3">
      <c r="A136" s="110" t="str">
        <f t="shared" si="2"/>
        <v>DMT</v>
      </c>
      <c r="B136" s="110" t="s">
        <v>128</v>
      </c>
      <c r="C136" s="111">
        <v>4</v>
      </c>
      <c r="D136" s="112">
        <v>4</v>
      </c>
      <c r="E136" s="110" t="s">
        <v>102</v>
      </c>
      <c r="F136" s="110" t="s">
        <v>167</v>
      </c>
      <c r="G136" s="110" t="s">
        <v>161</v>
      </c>
      <c r="H136" s="112">
        <v>3</v>
      </c>
    </row>
    <row r="137" spans="1:8" x14ac:dyDescent="0.3">
      <c r="A137" s="110" t="str">
        <f t="shared" si="2"/>
        <v>DMT</v>
      </c>
      <c r="B137" s="110" t="s">
        <v>128</v>
      </c>
      <c r="C137" s="111">
        <v>4</v>
      </c>
      <c r="D137" s="112">
        <v>5</v>
      </c>
      <c r="E137" s="110" t="s">
        <v>244</v>
      </c>
      <c r="F137" s="110" t="s">
        <v>43</v>
      </c>
      <c r="G137" s="110" t="s">
        <v>234</v>
      </c>
      <c r="H137" s="112">
        <v>3</v>
      </c>
    </row>
    <row r="138" spans="1:8" x14ac:dyDescent="0.3">
      <c r="A138" s="110" t="str">
        <f t="shared" si="2"/>
        <v>DMT</v>
      </c>
      <c r="B138" s="110" t="s">
        <v>128</v>
      </c>
      <c r="C138" s="111">
        <v>4</v>
      </c>
      <c r="D138" s="112">
        <v>6</v>
      </c>
      <c r="E138" s="110" t="s">
        <v>557</v>
      </c>
      <c r="F138" s="110" t="s">
        <v>558</v>
      </c>
      <c r="G138" s="110" t="s">
        <v>540</v>
      </c>
      <c r="H138" s="112">
        <v>3</v>
      </c>
    </row>
    <row r="139" spans="1:8" x14ac:dyDescent="0.3">
      <c r="A139" s="110" t="str">
        <f t="shared" si="2"/>
        <v>DMT</v>
      </c>
      <c r="B139" s="110" t="s">
        <v>128</v>
      </c>
      <c r="C139" s="111">
        <v>4</v>
      </c>
      <c r="D139" s="112">
        <v>7</v>
      </c>
      <c r="E139" s="110" t="s">
        <v>129</v>
      </c>
      <c r="F139" s="110" t="s">
        <v>48</v>
      </c>
      <c r="G139" s="110" t="s">
        <v>116</v>
      </c>
      <c r="H139" s="112">
        <v>3</v>
      </c>
    </row>
    <row r="140" spans="1:8" x14ac:dyDescent="0.3">
      <c r="A140" s="110" t="str">
        <f t="shared" si="2"/>
        <v>DMT</v>
      </c>
      <c r="B140" s="110" t="s">
        <v>128</v>
      </c>
      <c r="C140" s="111">
        <v>4</v>
      </c>
      <c r="D140" s="112">
        <v>8</v>
      </c>
      <c r="E140" s="110" t="s">
        <v>362</v>
      </c>
      <c r="F140" s="110" t="s">
        <v>363</v>
      </c>
      <c r="G140" s="110" t="s">
        <v>337</v>
      </c>
      <c r="H140" s="112">
        <v>3</v>
      </c>
    </row>
    <row r="141" spans="1:8" x14ac:dyDescent="0.3">
      <c r="A141" s="110" t="str">
        <f t="shared" si="2"/>
        <v>DMT</v>
      </c>
      <c r="B141" s="110" t="s">
        <v>128</v>
      </c>
      <c r="C141" s="111">
        <v>4</v>
      </c>
      <c r="D141" s="112">
        <v>9</v>
      </c>
      <c r="E141" s="110" t="s">
        <v>264</v>
      </c>
      <c r="F141" s="110" t="s">
        <v>48</v>
      </c>
      <c r="G141" s="110" t="s">
        <v>695</v>
      </c>
      <c r="H141" s="112">
        <v>3</v>
      </c>
    </row>
    <row r="142" spans="1:8" x14ac:dyDescent="0.3">
      <c r="A142" s="116"/>
      <c r="B142" s="117"/>
      <c r="C142" s="118"/>
      <c r="D142" s="119"/>
      <c r="E142" s="117"/>
      <c r="F142" s="117"/>
      <c r="G142" s="117"/>
      <c r="H142" s="120"/>
    </row>
    <row r="143" spans="1:8" x14ac:dyDescent="0.3">
      <c r="A143" s="110" t="str">
        <f t="shared" si="2"/>
        <v>TUM</v>
      </c>
      <c r="B143" s="110" t="s">
        <v>107</v>
      </c>
      <c r="C143" s="111">
        <v>4</v>
      </c>
      <c r="D143" s="112">
        <v>1</v>
      </c>
      <c r="E143" s="110" t="s">
        <v>269</v>
      </c>
      <c r="F143" s="110" t="s">
        <v>812</v>
      </c>
      <c r="G143" s="110" t="s">
        <v>895</v>
      </c>
      <c r="H143" s="112">
        <v>4</v>
      </c>
    </row>
    <row r="144" spans="1:8" x14ac:dyDescent="0.3">
      <c r="A144" s="110" t="str">
        <f t="shared" si="2"/>
        <v>TUM</v>
      </c>
      <c r="B144" s="110" t="s">
        <v>107</v>
      </c>
      <c r="C144" s="111">
        <v>4</v>
      </c>
      <c r="D144" s="112">
        <v>2</v>
      </c>
      <c r="E144" s="110" t="s">
        <v>93</v>
      </c>
      <c r="F144" s="110" t="s">
        <v>110</v>
      </c>
      <c r="G144" s="110" t="s">
        <v>74</v>
      </c>
      <c r="H144" s="112">
        <v>4</v>
      </c>
    </row>
    <row r="145" spans="1:8" x14ac:dyDescent="0.3">
      <c r="A145" s="110" t="str">
        <f t="shared" si="2"/>
        <v>TUM</v>
      </c>
      <c r="B145" s="110" t="s">
        <v>107</v>
      </c>
      <c r="C145" s="111">
        <v>4</v>
      </c>
      <c r="D145" s="112">
        <v>3</v>
      </c>
      <c r="E145" s="110" t="s">
        <v>488</v>
      </c>
      <c r="F145" s="110" t="s">
        <v>489</v>
      </c>
      <c r="G145" s="110" t="s">
        <v>469</v>
      </c>
      <c r="H145" s="112">
        <v>4</v>
      </c>
    </row>
    <row r="146" spans="1:8" x14ac:dyDescent="0.3">
      <c r="A146" s="110" t="str">
        <f t="shared" si="2"/>
        <v>TUM</v>
      </c>
      <c r="B146" s="110" t="s">
        <v>107</v>
      </c>
      <c r="C146" s="111">
        <v>4</v>
      </c>
      <c r="D146" s="112">
        <v>4</v>
      </c>
      <c r="E146" s="110" t="s">
        <v>1065</v>
      </c>
      <c r="F146" s="110" t="s">
        <v>220</v>
      </c>
      <c r="G146" s="110" t="s">
        <v>1051</v>
      </c>
      <c r="H146" s="112">
        <v>4</v>
      </c>
    </row>
    <row r="147" spans="1:8" x14ac:dyDescent="0.3">
      <c r="A147" s="110" t="str">
        <f t="shared" si="2"/>
        <v>TUM</v>
      </c>
      <c r="B147" s="110" t="s">
        <v>107</v>
      </c>
      <c r="C147" s="111">
        <v>4</v>
      </c>
      <c r="D147" s="112">
        <v>5</v>
      </c>
      <c r="E147" s="110" t="s">
        <v>742</v>
      </c>
      <c r="F147" s="110" t="s">
        <v>48</v>
      </c>
      <c r="G147" s="110" t="s">
        <v>928</v>
      </c>
      <c r="H147" s="112">
        <v>4</v>
      </c>
    </row>
    <row r="148" spans="1:8" x14ac:dyDescent="0.3">
      <c r="A148" s="110" t="str">
        <f t="shared" si="2"/>
        <v>TUM</v>
      </c>
      <c r="B148" s="110" t="s">
        <v>107</v>
      </c>
      <c r="C148" s="111">
        <v>4</v>
      </c>
      <c r="D148" s="112">
        <v>6</v>
      </c>
      <c r="E148" s="110" t="s">
        <v>108</v>
      </c>
      <c r="F148" s="110" t="s">
        <v>109</v>
      </c>
      <c r="G148" s="110" t="s">
        <v>74</v>
      </c>
      <c r="H148" s="112">
        <v>4</v>
      </c>
    </row>
    <row r="149" spans="1:8" x14ac:dyDescent="0.3">
      <c r="A149" s="110" t="str">
        <f t="shared" si="2"/>
        <v>TUM</v>
      </c>
      <c r="B149" s="110" t="s">
        <v>107</v>
      </c>
      <c r="C149" s="111">
        <v>4</v>
      </c>
      <c r="D149" s="112">
        <v>7</v>
      </c>
      <c r="E149" s="110" t="s">
        <v>211</v>
      </c>
      <c r="F149" s="110" t="s">
        <v>468</v>
      </c>
      <c r="G149" s="110" t="s">
        <v>459</v>
      </c>
      <c r="H149" s="112">
        <v>4</v>
      </c>
    </row>
    <row r="150" spans="1:8" x14ac:dyDescent="0.3">
      <c r="A150" s="110" t="str">
        <f t="shared" si="2"/>
        <v>TUM</v>
      </c>
      <c r="B150" s="110" t="s">
        <v>107</v>
      </c>
      <c r="C150" s="111">
        <v>4</v>
      </c>
      <c r="D150" s="112">
        <v>8</v>
      </c>
      <c r="E150" s="110" t="s">
        <v>211</v>
      </c>
      <c r="F150" s="110" t="s">
        <v>490</v>
      </c>
      <c r="G150" s="110" t="s">
        <v>469</v>
      </c>
      <c r="H150" s="112">
        <v>4</v>
      </c>
    </row>
    <row r="151" spans="1:8" x14ac:dyDescent="0.3">
      <c r="A151" s="110" t="str">
        <f t="shared" si="2"/>
        <v>TUM</v>
      </c>
      <c r="B151" s="110" t="s">
        <v>107</v>
      </c>
      <c r="C151" s="111">
        <v>4</v>
      </c>
      <c r="D151" s="112">
        <v>9</v>
      </c>
      <c r="E151" s="110" t="s">
        <v>305</v>
      </c>
      <c r="F151" s="110" t="s">
        <v>306</v>
      </c>
      <c r="G151" s="110" t="s">
        <v>304</v>
      </c>
      <c r="H151" s="112">
        <v>4</v>
      </c>
    </row>
    <row r="152" spans="1:8" x14ac:dyDescent="0.3">
      <c r="A152" s="110" t="str">
        <f t="shared" si="2"/>
        <v>TUM</v>
      </c>
      <c r="B152" s="110" t="s">
        <v>107</v>
      </c>
      <c r="C152" s="111">
        <v>4</v>
      </c>
      <c r="D152" s="112">
        <v>10</v>
      </c>
      <c r="E152" s="110" t="s">
        <v>121</v>
      </c>
      <c r="F152" s="110" t="s">
        <v>598</v>
      </c>
      <c r="G152" s="110" t="s">
        <v>590</v>
      </c>
      <c r="H152" s="112">
        <v>4</v>
      </c>
    </row>
    <row r="153" spans="1:8" x14ac:dyDescent="0.3">
      <c r="A153" s="110" t="str">
        <f t="shared" si="2"/>
        <v>TUM</v>
      </c>
      <c r="B153" s="110" t="s">
        <v>107</v>
      </c>
      <c r="C153" s="111">
        <v>4</v>
      </c>
      <c r="D153" s="112">
        <v>11</v>
      </c>
      <c r="E153" s="110" t="s">
        <v>650</v>
      </c>
      <c r="F153" s="110" t="s">
        <v>1074</v>
      </c>
      <c r="G153" s="110" t="s">
        <v>1069</v>
      </c>
      <c r="H153" s="112">
        <v>4</v>
      </c>
    </row>
    <row r="154" spans="1:8" x14ac:dyDescent="0.3">
      <c r="A154" s="110" t="str">
        <f t="shared" si="2"/>
        <v>TUM</v>
      </c>
      <c r="B154" s="110" t="s">
        <v>107</v>
      </c>
      <c r="C154" s="111">
        <v>4</v>
      </c>
      <c r="D154" s="112">
        <v>12</v>
      </c>
      <c r="E154" s="110" t="s">
        <v>215</v>
      </c>
      <c r="F154" s="110" t="s">
        <v>216</v>
      </c>
      <c r="G154" s="110" t="s">
        <v>190</v>
      </c>
      <c r="H154" s="112">
        <v>4</v>
      </c>
    </row>
    <row r="155" spans="1:8" x14ac:dyDescent="0.3">
      <c r="A155" s="110" t="str">
        <f t="shared" si="2"/>
        <v>TUM</v>
      </c>
      <c r="B155" s="110" t="s">
        <v>107</v>
      </c>
      <c r="C155" s="111">
        <v>4</v>
      </c>
      <c r="D155" s="112">
        <v>13</v>
      </c>
      <c r="E155" s="110" t="s">
        <v>111</v>
      </c>
      <c r="F155" s="110" t="s">
        <v>112</v>
      </c>
      <c r="G155" s="110" t="s">
        <v>74</v>
      </c>
      <c r="H155" s="112">
        <v>4</v>
      </c>
    </row>
    <row r="156" spans="1:8" x14ac:dyDescent="0.3">
      <c r="A156" s="116"/>
      <c r="B156" s="117"/>
      <c r="C156" s="118"/>
      <c r="D156" s="119"/>
      <c r="E156" s="117"/>
      <c r="F156" s="117"/>
      <c r="G156" s="117"/>
      <c r="H156" s="120"/>
    </row>
    <row r="157" spans="1:8" x14ac:dyDescent="0.3">
      <c r="A157" s="110" t="str">
        <f>UPPER(LEFT(B157,3))</f>
        <v>DIS</v>
      </c>
      <c r="B157" s="110" t="s">
        <v>55</v>
      </c>
      <c r="C157" s="111">
        <v>5</v>
      </c>
      <c r="D157" s="112">
        <v>1</v>
      </c>
      <c r="E157" s="110" t="s">
        <v>53</v>
      </c>
      <c r="F157" s="110" t="s">
        <v>56</v>
      </c>
      <c r="G157" s="110" t="s">
        <v>51</v>
      </c>
      <c r="H157" s="112">
        <v>1</v>
      </c>
    </row>
    <row r="158" spans="1:8" x14ac:dyDescent="0.3">
      <c r="A158" s="110" t="str">
        <f t="shared" si="2"/>
        <v>DIS</v>
      </c>
      <c r="B158" s="110" t="s">
        <v>235</v>
      </c>
      <c r="C158" s="111">
        <v>5</v>
      </c>
      <c r="D158" s="112">
        <v>2</v>
      </c>
      <c r="E158" s="110" t="s">
        <v>204</v>
      </c>
      <c r="F158" s="110" t="s">
        <v>236</v>
      </c>
      <c r="G158" s="110" t="s">
        <v>234</v>
      </c>
      <c r="H158" s="112">
        <v>1</v>
      </c>
    </row>
    <row r="159" spans="1:8" x14ac:dyDescent="0.3">
      <c r="A159" s="110" t="str">
        <f>UPPER(LEFT(B159,3))</f>
        <v>DIS</v>
      </c>
      <c r="B159" s="110" t="s">
        <v>266</v>
      </c>
      <c r="C159" s="111">
        <v>5</v>
      </c>
      <c r="D159" s="112">
        <v>3</v>
      </c>
      <c r="E159" s="110" t="s">
        <v>119</v>
      </c>
      <c r="F159" s="110" t="s">
        <v>267</v>
      </c>
      <c r="G159" s="110" t="s">
        <v>265</v>
      </c>
      <c r="H159" s="112">
        <v>1</v>
      </c>
    </row>
    <row r="160" spans="1:8" x14ac:dyDescent="0.3">
      <c r="A160" s="110" t="str">
        <f>UPPER(LEFT(B160,3))</f>
        <v>DIS</v>
      </c>
      <c r="B160" s="110" t="s">
        <v>266</v>
      </c>
      <c r="C160" s="111">
        <v>5</v>
      </c>
      <c r="D160" s="112">
        <v>4</v>
      </c>
      <c r="E160" s="110" t="s">
        <v>272</v>
      </c>
      <c r="F160" s="110" t="s">
        <v>1004</v>
      </c>
      <c r="G160" s="110" t="s">
        <v>1003</v>
      </c>
      <c r="H160" s="112">
        <v>1</v>
      </c>
    </row>
    <row r="161" spans="1:8" x14ac:dyDescent="0.3">
      <c r="A161" s="110" t="str">
        <f t="shared" si="2"/>
        <v>DIS</v>
      </c>
      <c r="B161" s="110" t="s">
        <v>57</v>
      </c>
      <c r="C161" s="111">
        <v>5</v>
      </c>
      <c r="D161" s="112">
        <v>5</v>
      </c>
      <c r="E161" s="110" t="s">
        <v>1012</v>
      </c>
      <c r="F161" s="110" t="s">
        <v>1013</v>
      </c>
      <c r="G161" s="110" t="s">
        <v>1007</v>
      </c>
      <c r="H161" s="112">
        <v>1</v>
      </c>
    </row>
    <row r="162" spans="1:8" x14ac:dyDescent="0.3">
      <c r="A162" s="110" t="str">
        <f t="shared" si="2"/>
        <v>DIS</v>
      </c>
      <c r="B162" s="110" t="s">
        <v>57</v>
      </c>
      <c r="C162" s="111">
        <v>5</v>
      </c>
      <c r="D162" s="112">
        <v>6</v>
      </c>
      <c r="E162" s="110" t="s">
        <v>1030</v>
      </c>
      <c r="F162" s="110" t="s">
        <v>1031</v>
      </c>
      <c r="G162" s="110" t="s">
        <v>1028</v>
      </c>
      <c r="H162" s="112">
        <v>1</v>
      </c>
    </row>
    <row r="163" spans="1:8" x14ac:dyDescent="0.3">
      <c r="A163" s="110" t="str">
        <f t="shared" si="2"/>
        <v>DIS</v>
      </c>
      <c r="B163" s="110" t="s">
        <v>57</v>
      </c>
      <c r="C163" s="111">
        <v>5</v>
      </c>
      <c r="D163" s="112">
        <v>7</v>
      </c>
      <c r="E163" s="110" t="s">
        <v>226</v>
      </c>
      <c r="F163" s="110" t="s">
        <v>1029</v>
      </c>
      <c r="G163" s="110" t="s">
        <v>1028</v>
      </c>
      <c r="H163" s="112">
        <v>1</v>
      </c>
    </row>
    <row r="164" spans="1:8" x14ac:dyDescent="0.3">
      <c r="A164" s="110" t="str">
        <f t="shared" si="2"/>
        <v>DIS</v>
      </c>
      <c r="B164" s="110" t="s">
        <v>57</v>
      </c>
      <c r="C164" s="111">
        <v>5</v>
      </c>
      <c r="D164" s="112">
        <v>8</v>
      </c>
      <c r="E164" s="110" t="s">
        <v>514</v>
      </c>
      <c r="F164" s="110" t="s">
        <v>171</v>
      </c>
      <c r="G164" s="110" t="s">
        <v>750</v>
      </c>
      <c r="H164" s="112">
        <v>1</v>
      </c>
    </row>
    <row r="165" spans="1:8" x14ac:dyDescent="0.3">
      <c r="A165" s="110" t="str">
        <f t="shared" si="2"/>
        <v>DIS</v>
      </c>
      <c r="B165" s="110" t="s">
        <v>57</v>
      </c>
      <c r="C165" s="111">
        <v>5</v>
      </c>
      <c r="D165" s="112">
        <v>9</v>
      </c>
      <c r="E165" s="110" t="s">
        <v>221</v>
      </c>
      <c r="F165" s="110" t="s">
        <v>855</v>
      </c>
      <c r="G165" s="110" t="s">
        <v>854</v>
      </c>
      <c r="H165" s="112">
        <v>1</v>
      </c>
    </row>
    <row r="166" spans="1:8" x14ac:dyDescent="0.3">
      <c r="A166" s="110" t="str">
        <f t="shared" si="2"/>
        <v>DIS</v>
      </c>
      <c r="B166" s="110" t="s">
        <v>57</v>
      </c>
      <c r="C166" s="111">
        <v>5</v>
      </c>
      <c r="D166" s="112">
        <v>10</v>
      </c>
      <c r="E166" s="110" t="s">
        <v>407</v>
      </c>
      <c r="F166" s="110" t="s">
        <v>655</v>
      </c>
      <c r="G166" s="110" t="s">
        <v>653</v>
      </c>
      <c r="H166" s="112">
        <v>1</v>
      </c>
    </row>
    <row r="167" spans="1:8" x14ac:dyDescent="0.3">
      <c r="A167" s="110" t="str">
        <f t="shared" si="2"/>
        <v>DIS</v>
      </c>
      <c r="B167" s="110" t="s">
        <v>57</v>
      </c>
      <c r="C167" s="111">
        <v>5</v>
      </c>
      <c r="D167" s="112">
        <v>11</v>
      </c>
      <c r="E167" s="110" t="s">
        <v>69</v>
      </c>
      <c r="F167" s="110" t="s">
        <v>70</v>
      </c>
      <c r="G167" s="110" t="s">
        <v>68</v>
      </c>
      <c r="H167" s="112">
        <v>1</v>
      </c>
    </row>
    <row r="168" spans="1:8" x14ac:dyDescent="0.3">
      <c r="A168" s="110" t="str">
        <f t="shared" si="2"/>
        <v>DIS</v>
      </c>
      <c r="B168" s="110" t="s">
        <v>57</v>
      </c>
      <c r="C168" s="111">
        <v>5</v>
      </c>
      <c r="D168" s="112">
        <v>12</v>
      </c>
      <c r="E168" s="110" t="s">
        <v>1010</v>
      </c>
      <c r="F168" s="110" t="s">
        <v>1011</v>
      </c>
      <c r="G168" s="110" t="s">
        <v>1007</v>
      </c>
      <c r="H168" s="112">
        <v>1</v>
      </c>
    </row>
    <row r="169" spans="1:8" x14ac:dyDescent="0.3">
      <c r="A169" s="110" t="str">
        <f t="shared" si="2"/>
        <v>DIS</v>
      </c>
      <c r="B169" s="110" t="s">
        <v>57</v>
      </c>
      <c r="C169" s="111">
        <v>5</v>
      </c>
      <c r="D169" s="112">
        <v>13</v>
      </c>
      <c r="E169" s="110" t="s">
        <v>1036</v>
      </c>
      <c r="F169" s="110" t="s">
        <v>1037</v>
      </c>
      <c r="G169" s="110" t="s">
        <v>1032</v>
      </c>
      <c r="H169" s="112">
        <v>1</v>
      </c>
    </row>
    <row r="170" spans="1:8" x14ac:dyDescent="0.3">
      <c r="A170" s="110" t="str">
        <f t="shared" si="2"/>
        <v>DIS</v>
      </c>
      <c r="B170" s="110" t="s">
        <v>57</v>
      </c>
      <c r="C170" s="111">
        <v>5</v>
      </c>
      <c r="D170" s="112">
        <v>14</v>
      </c>
      <c r="E170" s="110" t="s">
        <v>58</v>
      </c>
      <c r="F170" s="110" t="s">
        <v>59</v>
      </c>
      <c r="G170" s="110" t="s">
        <v>51</v>
      </c>
      <c r="H170" s="112">
        <v>1</v>
      </c>
    </row>
    <row r="171" spans="1:8" x14ac:dyDescent="0.3">
      <c r="A171" s="116"/>
      <c r="B171" s="117"/>
      <c r="C171" s="118"/>
      <c r="D171" s="119"/>
      <c r="E171" s="117"/>
      <c r="F171" s="117"/>
      <c r="G171" s="117"/>
      <c r="H171" s="120"/>
    </row>
    <row r="172" spans="1:8" x14ac:dyDescent="0.3">
      <c r="A172" s="110" t="str">
        <f t="shared" si="2"/>
        <v>DMT</v>
      </c>
      <c r="B172" s="110" t="s">
        <v>61</v>
      </c>
      <c r="C172" s="111">
        <v>5</v>
      </c>
      <c r="D172" s="112">
        <v>1</v>
      </c>
      <c r="E172" s="110" t="s">
        <v>62</v>
      </c>
      <c r="F172" s="110" t="s">
        <v>63</v>
      </c>
      <c r="G172" s="110" t="s">
        <v>60</v>
      </c>
      <c r="H172" s="112">
        <v>3</v>
      </c>
    </row>
    <row r="173" spans="1:8" x14ac:dyDescent="0.3">
      <c r="A173" s="110" t="str">
        <f t="shared" si="2"/>
        <v>DMT</v>
      </c>
      <c r="B173" s="110" t="s">
        <v>61</v>
      </c>
      <c r="C173" s="111">
        <v>5</v>
      </c>
      <c r="D173" s="112">
        <v>2</v>
      </c>
      <c r="E173" s="110" t="s">
        <v>521</v>
      </c>
      <c r="F173" s="110" t="s">
        <v>171</v>
      </c>
      <c r="G173" s="110" t="s">
        <v>519</v>
      </c>
      <c r="H173" s="112">
        <v>3</v>
      </c>
    </row>
    <row r="174" spans="1:8" x14ac:dyDescent="0.3">
      <c r="A174" s="110" t="str">
        <f t="shared" si="2"/>
        <v>DMT</v>
      </c>
      <c r="B174" s="110" t="s">
        <v>61</v>
      </c>
      <c r="C174" s="111">
        <v>5</v>
      </c>
      <c r="D174" s="112">
        <v>3</v>
      </c>
      <c r="E174" s="110" t="s">
        <v>413</v>
      </c>
      <c r="F174" s="110" t="s">
        <v>414</v>
      </c>
      <c r="G174" s="110" t="s">
        <v>412</v>
      </c>
      <c r="H174" s="112">
        <v>3</v>
      </c>
    </row>
    <row r="175" spans="1:8" x14ac:dyDescent="0.3">
      <c r="A175" s="110" t="str">
        <f t="shared" si="2"/>
        <v>DMT</v>
      </c>
      <c r="B175" s="110" t="s">
        <v>61</v>
      </c>
      <c r="C175" s="111">
        <v>5</v>
      </c>
      <c r="D175" s="112">
        <v>4</v>
      </c>
      <c r="E175" s="110" t="s">
        <v>204</v>
      </c>
      <c r="F175" s="110" t="s">
        <v>859</v>
      </c>
      <c r="G175" s="110" t="s">
        <v>856</v>
      </c>
      <c r="H175" s="112">
        <v>3</v>
      </c>
    </row>
    <row r="176" spans="1:8" x14ac:dyDescent="0.3">
      <c r="A176" s="110" t="str">
        <f t="shared" si="2"/>
        <v>DMT</v>
      </c>
      <c r="B176" s="110" t="s">
        <v>61</v>
      </c>
      <c r="C176" s="111">
        <v>5</v>
      </c>
      <c r="D176" s="112">
        <v>5</v>
      </c>
      <c r="E176" s="110" t="s">
        <v>180</v>
      </c>
      <c r="F176" s="110" t="s">
        <v>181</v>
      </c>
      <c r="G176" s="110" t="s">
        <v>179</v>
      </c>
      <c r="H176" s="112">
        <v>3</v>
      </c>
    </row>
    <row r="177" spans="1:8" x14ac:dyDescent="0.3">
      <c r="A177" s="110" t="str">
        <f t="shared" si="2"/>
        <v>DMT</v>
      </c>
      <c r="B177" s="110" t="s">
        <v>61</v>
      </c>
      <c r="C177" s="111">
        <v>5</v>
      </c>
      <c r="D177" s="112">
        <v>6</v>
      </c>
      <c r="E177" s="110" t="s">
        <v>204</v>
      </c>
      <c r="F177" s="110" t="s">
        <v>1006</v>
      </c>
      <c r="G177" s="110" t="s">
        <v>1005</v>
      </c>
      <c r="H177" s="112">
        <v>3</v>
      </c>
    </row>
    <row r="178" spans="1:8" x14ac:dyDescent="0.3">
      <c r="A178" s="110" t="str">
        <f t="shared" si="2"/>
        <v>DMT</v>
      </c>
      <c r="B178" s="110" t="s">
        <v>61</v>
      </c>
      <c r="C178" s="111">
        <v>5</v>
      </c>
      <c r="D178" s="112">
        <v>7</v>
      </c>
      <c r="E178" s="110" t="s">
        <v>863</v>
      </c>
      <c r="F178" s="110" t="s">
        <v>225</v>
      </c>
      <c r="G178" s="110" t="s">
        <v>856</v>
      </c>
      <c r="H178" s="112">
        <v>3</v>
      </c>
    </row>
    <row r="179" spans="1:8" x14ac:dyDescent="0.3">
      <c r="A179" s="110" t="str">
        <f t="shared" si="2"/>
        <v>DMT</v>
      </c>
      <c r="B179" s="110" t="s">
        <v>61</v>
      </c>
      <c r="C179" s="111">
        <v>5</v>
      </c>
      <c r="D179" s="112">
        <v>8</v>
      </c>
      <c r="E179" s="110" t="s">
        <v>164</v>
      </c>
      <c r="F179" s="110" t="s">
        <v>163</v>
      </c>
      <c r="G179" s="110" t="s">
        <v>161</v>
      </c>
      <c r="H179" s="112">
        <v>3</v>
      </c>
    </row>
    <row r="180" spans="1:8" x14ac:dyDescent="0.3">
      <c r="A180" s="110" t="str">
        <f t="shared" ref="A180:A249" si="3">UPPER(LEFT(B180,3))</f>
        <v>DMT</v>
      </c>
      <c r="B180" s="110" t="s">
        <v>61</v>
      </c>
      <c r="C180" s="111">
        <v>5</v>
      </c>
      <c r="D180" s="112">
        <v>9</v>
      </c>
      <c r="E180" s="110" t="s">
        <v>162</v>
      </c>
      <c r="F180" s="110" t="s">
        <v>253</v>
      </c>
      <c r="G180" s="110" t="s">
        <v>252</v>
      </c>
      <c r="H180" s="112">
        <v>3</v>
      </c>
    </row>
    <row r="181" spans="1:8" x14ac:dyDescent="0.3">
      <c r="A181" s="110" t="str">
        <f t="shared" si="3"/>
        <v>DMT</v>
      </c>
      <c r="B181" s="110" t="s">
        <v>61</v>
      </c>
      <c r="C181" s="111">
        <v>5</v>
      </c>
      <c r="D181" s="112">
        <v>10</v>
      </c>
      <c r="E181" s="110" t="s">
        <v>53</v>
      </c>
      <c r="F181" s="110" t="s">
        <v>623</v>
      </c>
      <c r="G181" s="110" t="s">
        <v>622</v>
      </c>
      <c r="H181" s="112">
        <v>3</v>
      </c>
    </row>
    <row r="182" spans="1:8" x14ac:dyDescent="0.3">
      <c r="A182" s="110" t="str">
        <f t="shared" si="3"/>
        <v>DMT</v>
      </c>
      <c r="B182" s="110" t="s">
        <v>61</v>
      </c>
      <c r="C182" s="111">
        <v>5</v>
      </c>
      <c r="D182" s="112">
        <v>11</v>
      </c>
      <c r="E182" s="110" t="s">
        <v>790</v>
      </c>
      <c r="F182" s="110" t="s">
        <v>791</v>
      </c>
      <c r="G182" s="110" t="s">
        <v>782</v>
      </c>
      <c r="H182" s="112">
        <v>3</v>
      </c>
    </row>
    <row r="183" spans="1:8" x14ac:dyDescent="0.3">
      <c r="A183" s="110" t="str">
        <f t="shared" si="3"/>
        <v>DMT</v>
      </c>
      <c r="B183" s="110" t="s">
        <v>61</v>
      </c>
      <c r="C183" s="111">
        <v>5</v>
      </c>
      <c r="D183" s="112">
        <v>12</v>
      </c>
      <c r="E183" s="110" t="s">
        <v>43</v>
      </c>
      <c r="F183" s="110" t="s">
        <v>696</v>
      </c>
      <c r="G183" s="110" t="s">
        <v>695</v>
      </c>
      <c r="H183" s="112">
        <v>3</v>
      </c>
    </row>
    <row r="184" spans="1:8" x14ac:dyDescent="0.3">
      <c r="A184" s="110" t="str">
        <f t="shared" si="3"/>
        <v>DMT</v>
      </c>
      <c r="B184" s="110" t="s">
        <v>61</v>
      </c>
      <c r="C184" s="111">
        <v>5</v>
      </c>
      <c r="D184" s="112">
        <v>13</v>
      </c>
      <c r="E184" s="110" t="s">
        <v>697</v>
      </c>
      <c r="F184" s="110" t="s">
        <v>698</v>
      </c>
      <c r="G184" s="110" t="s">
        <v>695</v>
      </c>
      <c r="H184" s="112">
        <v>3</v>
      </c>
    </row>
    <row r="185" spans="1:8" x14ac:dyDescent="0.3">
      <c r="A185" s="110" t="str">
        <f t="shared" si="3"/>
        <v>DMT</v>
      </c>
      <c r="B185" s="110" t="s">
        <v>61</v>
      </c>
      <c r="C185" s="111">
        <v>5</v>
      </c>
      <c r="D185" s="112">
        <v>14</v>
      </c>
      <c r="E185" s="110" t="s">
        <v>687</v>
      </c>
      <c r="F185" s="110" t="s">
        <v>688</v>
      </c>
      <c r="G185" s="110" t="s">
        <v>686</v>
      </c>
      <c r="H185" s="112">
        <v>3</v>
      </c>
    </row>
    <row r="186" spans="1:8" x14ac:dyDescent="0.3">
      <c r="A186" s="110" t="str">
        <f t="shared" si="3"/>
        <v>DMT</v>
      </c>
      <c r="B186" s="110" t="s">
        <v>61</v>
      </c>
      <c r="C186" s="111">
        <v>5</v>
      </c>
      <c r="D186" s="112">
        <v>15</v>
      </c>
      <c r="E186" s="110" t="s">
        <v>204</v>
      </c>
      <c r="F186" s="110" t="s">
        <v>601</v>
      </c>
      <c r="G186" s="110" t="s">
        <v>599</v>
      </c>
      <c r="H186" s="112">
        <v>3</v>
      </c>
    </row>
    <row r="187" spans="1:8" x14ac:dyDescent="0.3">
      <c r="A187" s="110" t="str">
        <f t="shared" si="3"/>
        <v>DMT</v>
      </c>
      <c r="B187" s="110" t="s">
        <v>61</v>
      </c>
      <c r="C187" s="111">
        <v>5</v>
      </c>
      <c r="D187" s="112">
        <v>16</v>
      </c>
      <c r="E187" s="110" t="s">
        <v>861</v>
      </c>
      <c r="F187" s="110" t="s">
        <v>862</v>
      </c>
      <c r="G187" s="110" t="s">
        <v>856</v>
      </c>
      <c r="H187" s="112">
        <v>3</v>
      </c>
    </row>
    <row r="188" spans="1:8" x14ac:dyDescent="0.3">
      <c r="A188" s="116"/>
      <c r="B188" s="117"/>
      <c r="C188" s="118"/>
      <c r="D188" s="119"/>
      <c r="E188" s="117"/>
      <c r="F188" s="117"/>
      <c r="G188" s="117"/>
      <c r="H188" s="120"/>
    </row>
    <row r="189" spans="1:8" x14ac:dyDescent="0.3">
      <c r="A189" s="110" t="str">
        <f t="shared" si="3"/>
        <v>TUM</v>
      </c>
      <c r="B189" s="110" t="s">
        <v>84</v>
      </c>
      <c r="C189" s="111">
        <v>5</v>
      </c>
      <c r="D189" s="112">
        <v>1</v>
      </c>
      <c r="E189" s="110" t="s">
        <v>204</v>
      </c>
      <c r="F189" s="110" t="s">
        <v>205</v>
      </c>
      <c r="G189" s="110" t="s">
        <v>190</v>
      </c>
      <c r="H189" s="112">
        <v>4</v>
      </c>
    </row>
    <row r="190" spans="1:8" x14ac:dyDescent="0.3">
      <c r="A190" s="110" t="str">
        <f t="shared" si="3"/>
        <v>TUM</v>
      </c>
      <c r="B190" s="110" t="s">
        <v>84</v>
      </c>
      <c r="C190" s="111">
        <v>5</v>
      </c>
      <c r="D190" s="112">
        <v>2</v>
      </c>
      <c r="E190" s="110" t="s">
        <v>200</v>
      </c>
      <c r="F190" s="110" t="s">
        <v>201</v>
      </c>
      <c r="G190" s="110" t="s">
        <v>190</v>
      </c>
      <c r="H190" s="112">
        <v>4</v>
      </c>
    </row>
    <row r="191" spans="1:8" x14ac:dyDescent="0.3">
      <c r="A191" s="110" t="str">
        <f t="shared" si="3"/>
        <v>TUM</v>
      </c>
      <c r="B191" s="110" t="s">
        <v>84</v>
      </c>
      <c r="C191" s="111">
        <v>5</v>
      </c>
      <c r="D191" s="112">
        <v>3</v>
      </c>
      <c r="E191" s="110" t="s">
        <v>315</v>
      </c>
      <c r="F191" s="110" t="s">
        <v>316</v>
      </c>
      <c r="G191" s="110" t="s">
        <v>307</v>
      </c>
      <c r="H191" s="112">
        <v>4</v>
      </c>
    </row>
    <row r="192" spans="1:8" x14ac:dyDescent="0.3">
      <c r="A192" s="110" t="str">
        <f t="shared" si="3"/>
        <v>TUM</v>
      </c>
      <c r="B192" s="110" t="s">
        <v>84</v>
      </c>
      <c r="C192" s="111">
        <v>5</v>
      </c>
      <c r="D192" s="112">
        <v>4</v>
      </c>
      <c r="E192" s="110" t="s">
        <v>445</v>
      </c>
      <c r="F192" s="110" t="s">
        <v>446</v>
      </c>
      <c r="G192" s="110" t="s">
        <v>436</v>
      </c>
      <c r="H192" s="112">
        <v>4</v>
      </c>
    </row>
    <row r="193" spans="1:8" x14ac:dyDescent="0.3">
      <c r="A193" s="110" t="str">
        <f t="shared" si="3"/>
        <v>TUM</v>
      </c>
      <c r="B193" s="110" t="s">
        <v>84</v>
      </c>
      <c r="C193" s="111">
        <v>5</v>
      </c>
      <c r="D193" s="112">
        <v>5</v>
      </c>
      <c r="E193" s="110" t="s">
        <v>166</v>
      </c>
      <c r="F193" s="110" t="s">
        <v>127</v>
      </c>
      <c r="G193" s="110" t="s">
        <v>469</v>
      </c>
      <c r="H193" s="112">
        <v>4</v>
      </c>
    </row>
    <row r="194" spans="1:8" x14ac:dyDescent="0.3">
      <c r="A194" s="110" t="str">
        <f t="shared" si="3"/>
        <v>TUM</v>
      </c>
      <c r="B194" s="110" t="s">
        <v>84</v>
      </c>
      <c r="C194" s="111">
        <v>5</v>
      </c>
      <c r="D194" s="112">
        <v>6</v>
      </c>
      <c r="E194" s="110" t="s">
        <v>597</v>
      </c>
      <c r="F194" s="110" t="s">
        <v>726</v>
      </c>
      <c r="G194" s="110" t="s">
        <v>714</v>
      </c>
      <c r="H194" s="112">
        <v>4</v>
      </c>
    </row>
    <row r="195" spans="1:8" x14ac:dyDescent="0.3">
      <c r="A195" s="110" t="str">
        <f t="shared" si="3"/>
        <v>TUM</v>
      </c>
      <c r="B195" s="110" t="s">
        <v>84</v>
      </c>
      <c r="C195" s="111">
        <v>5</v>
      </c>
      <c r="D195" s="112">
        <v>7</v>
      </c>
      <c r="E195" s="110" t="s">
        <v>85</v>
      </c>
      <c r="F195" s="110" t="s">
        <v>86</v>
      </c>
      <c r="G195" s="110" t="s">
        <v>74</v>
      </c>
      <c r="H195" s="112">
        <v>4</v>
      </c>
    </row>
    <row r="196" spans="1:8" x14ac:dyDescent="0.3">
      <c r="A196" s="110" t="str">
        <f t="shared" si="3"/>
        <v>TUM</v>
      </c>
      <c r="B196" s="110" t="s">
        <v>84</v>
      </c>
      <c r="C196" s="111">
        <v>5</v>
      </c>
      <c r="D196" s="112">
        <v>8</v>
      </c>
      <c r="E196" s="110" t="s">
        <v>1056</v>
      </c>
      <c r="F196" s="110" t="s">
        <v>1057</v>
      </c>
      <c r="G196" s="110" t="s">
        <v>1051</v>
      </c>
      <c r="H196" s="112">
        <v>4</v>
      </c>
    </row>
    <row r="197" spans="1:8" x14ac:dyDescent="0.3">
      <c r="A197" s="110" t="str">
        <f t="shared" si="3"/>
        <v>TUM</v>
      </c>
      <c r="B197" s="110" t="s">
        <v>84</v>
      </c>
      <c r="C197" s="111">
        <v>5</v>
      </c>
      <c r="D197" s="112">
        <v>9</v>
      </c>
      <c r="E197" s="110" t="s">
        <v>196</v>
      </c>
      <c r="F197" s="110" t="s">
        <v>197</v>
      </c>
      <c r="G197" s="110" t="s">
        <v>190</v>
      </c>
      <c r="H197" s="112">
        <v>4</v>
      </c>
    </row>
    <row r="198" spans="1:8" x14ac:dyDescent="0.3">
      <c r="A198" s="116"/>
      <c r="B198" s="117"/>
      <c r="C198" s="118"/>
      <c r="D198" s="119"/>
      <c r="E198" s="117"/>
      <c r="F198" s="117"/>
      <c r="G198" s="117"/>
      <c r="H198" s="120"/>
    </row>
    <row r="199" spans="1:8" x14ac:dyDescent="0.3">
      <c r="A199" s="110" t="str">
        <f>UPPER(LEFT(B199,3))</f>
        <v>DIS</v>
      </c>
      <c r="B199" s="110" t="s">
        <v>1026</v>
      </c>
      <c r="C199" s="111">
        <v>6</v>
      </c>
      <c r="D199" s="112">
        <v>1</v>
      </c>
      <c r="E199" s="110" t="s">
        <v>226</v>
      </c>
      <c r="F199" s="110" t="s">
        <v>1027</v>
      </c>
      <c r="G199" s="110" t="s">
        <v>1025</v>
      </c>
      <c r="H199" s="112">
        <v>1</v>
      </c>
    </row>
    <row r="200" spans="1:8" x14ac:dyDescent="0.3">
      <c r="A200" s="110" t="str">
        <f>UPPER(LEFT(B200,3))</f>
        <v>DIS</v>
      </c>
      <c r="B200" s="110" t="s">
        <v>1026</v>
      </c>
      <c r="C200" s="111">
        <v>6</v>
      </c>
      <c r="D200" s="112">
        <v>2</v>
      </c>
      <c r="E200" s="110" t="s">
        <v>1034</v>
      </c>
      <c r="F200" s="110" t="s">
        <v>1035</v>
      </c>
      <c r="G200" s="110" t="s">
        <v>1032</v>
      </c>
      <c r="H200" s="112">
        <v>1</v>
      </c>
    </row>
    <row r="201" spans="1:8" x14ac:dyDescent="0.3">
      <c r="A201" s="110" t="str">
        <f t="shared" si="3"/>
        <v>DIS</v>
      </c>
      <c r="B201" s="110" t="s">
        <v>249</v>
      </c>
      <c r="C201" s="111">
        <v>6</v>
      </c>
      <c r="D201" s="112">
        <v>3</v>
      </c>
      <c r="E201" s="110" t="s">
        <v>813</v>
      </c>
      <c r="F201" s="110" t="s">
        <v>890</v>
      </c>
      <c r="G201" s="110" t="s">
        <v>888</v>
      </c>
      <c r="H201" s="112">
        <v>1</v>
      </c>
    </row>
    <row r="202" spans="1:8" x14ac:dyDescent="0.3">
      <c r="A202" s="110" t="str">
        <f t="shared" si="3"/>
        <v>DIS</v>
      </c>
      <c r="B202" s="110" t="s">
        <v>249</v>
      </c>
      <c r="C202" s="111">
        <v>6</v>
      </c>
      <c r="D202" s="112">
        <v>4</v>
      </c>
      <c r="E202" s="110" t="s">
        <v>211</v>
      </c>
      <c r="F202" s="110" t="s">
        <v>889</v>
      </c>
      <c r="G202" s="110" t="s">
        <v>888</v>
      </c>
      <c r="H202" s="112">
        <v>1</v>
      </c>
    </row>
    <row r="203" spans="1:8" x14ac:dyDescent="0.3">
      <c r="A203" s="110" t="str">
        <f t="shared" si="3"/>
        <v>DIS</v>
      </c>
      <c r="B203" s="110" t="s">
        <v>249</v>
      </c>
      <c r="C203" s="111">
        <v>6</v>
      </c>
      <c r="D203" s="112">
        <v>5</v>
      </c>
      <c r="E203" s="110" t="s">
        <v>302</v>
      </c>
      <c r="F203" s="110" t="s">
        <v>303</v>
      </c>
      <c r="G203" s="110" t="s">
        <v>301</v>
      </c>
      <c r="H203" s="112">
        <v>1</v>
      </c>
    </row>
    <row r="204" spans="1:8" x14ac:dyDescent="0.3">
      <c r="A204" s="110" t="str">
        <f t="shared" si="3"/>
        <v>DIS</v>
      </c>
      <c r="B204" s="110" t="s">
        <v>249</v>
      </c>
      <c r="C204" s="111">
        <v>6</v>
      </c>
      <c r="D204" s="112">
        <v>6</v>
      </c>
      <c r="E204" s="110" t="s">
        <v>784</v>
      </c>
      <c r="F204" s="110" t="s">
        <v>785</v>
      </c>
      <c r="G204" s="110" t="s">
        <v>782</v>
      </c>
      <c r="H204" s="112">
        <v>1</v>
      </c>
    </row>
    <row r="205" spans="1:8" x14ac:dyDescent="0.3">
      <c r="A205" s="110" t="str">
        <f t="shared" si="3"/>
        <v>DIS</v>
      </c>
      <c r="B205" s="110" t="s">
        <v>249</v>
      </c>
      <c r="C205" s="111">
        <v>6</v>
      </c>
      <c r="D205" s="112">
        <v>7</v>
      </c>
      <c r="E205" s="110" t="s">
        <v>295</v>
      </c>
      <c r="F205" s="110" t="s">
        <v>1048</v>
      </c>
      <c r="G205" s="110" t="s">
        <v>1047</v>
      </c>
      <c r="H205" s="112">
        <v>1</v>
      </c>
    </row>
    <row r="206" spans="1:8" x14ac:dyDescent="0.3">
      <c r="A206" s="110" t="str">
        <f t="shared" si="3"/>
        <v>DIS</v>
      </c>
      <c r="B206" s="110" t="s">
        <v>249</v>
      </c>
      <c r="C206" s="111">
        <v>6</v>
      </c>
      <c r="D206" s="112">
        <v>8</v>
      </c>
      <c r="E206" s="110" t="s">
        <v>541</v>
      </c>
      <c r="F206" s="110" t="s">
        <v>542</v>
      </c>
      <c r="G206" s="110" t="s">
        <v>540</v>
      </c>
      <c r="H206" s="112">
        <v>1</v>
      </c>
    </row>
    <row r="207" spans="1:8" x14ac:dyDescent="0.3">
      <c r="A207" s="110" t="str">
        <f t="shared" si="3"/>
        <v>DIS</v>
      </c>
      <c r="B207" s="110" t="s">
        <v>249</v>
      </c>
      <c r="C207" s="111">
        <v>6</v>
      </c>
      <c r="D207" s="112">
        <v>9</v>
      </c>
      <c r="E207" s="110" t="s">
        <v>277</v>
      </c>
      <c r="F207" s="110" t="s">
        <v>278</v>
      </c>
      <c r="G207" s="110" t="s">
        <v>276</v>
      </c>
      <c r="H207" s="112">
        <v>1</v>
      </c>
    </row>
    <row r="208" spans="1:8" x14ac:dyDescent="0.3">
      <c r="A208" s="110" t="str">
        <f t="shared" si="3"/>
        <v>DIS</v>
      </c>
      <c r="B208" s="110" t="s">
        <v>249</v>
      </c>
      <c r="C208" s="111">
        <v>6</v>
      </c>
      <c r="D208" s="112">
        <v>10</v>
      </c>
      <c r="E208" s="110" t="s">
        <v>250</v>
      </c>
      <c r="F208" s="110" t="s">
        <v>251</v>
      </c>
      <c r="G208" s="110" t="s">
        <v>248</v>
      </c>
      <c r="H208" s="112">
        <v>1</v>
      </c>
    </row>
    <row r="209" spans="1:8" x14ac:dyDescent="0.3">
      <c r="A209" s="110" t="str">
        <f t="shared" si="3"/>
        <v>DIS</v>
      </c>
      <c r="B209" s="110" t="s">
        <v>249</v>
      </c>
      <c r="C209" s="111">
        <v>6</v>
      </c>
      <c r="D209" s="112">
        <v>11</v>
      </c>
      <c r="E209" s="110" t="s">
        <v>654</v>
      </c>
      <c r="F209" s="110" t="s">
        <v>229</v>
      </c>
      <c r="G209" s="110" t="s">
        <v>653</v>
      </c>
      <c r="H209" s="112">
        <v>1</v>
      </c>
    </row>
    <row r="210" spans="1:8" x14ac:dyDescent="0.3">
      <c r="A210" s="116"/>
      <c r="B210" s="117"/>
      <c r="C210" s="118"/>
      <c r="D210" s="119"/>
      <c r="E210" s="117"/>
      <c r="F210" s="117"/>
      <c r="G210" s="117"/>
      <c r="H210" s="120"/>
    </row>
    <row r="211" spans="1:8" x14ac:dyDescent="0.3">
      <c r="A211" s="110" t="str">
        <f t="shared" si="3"/>
        <v>DMT</v>
      </c>
      <c r="B211" s="110" t="s">
        <v>344</v>
      </c>
      <c r="C211" s="111">
        <v>6</v>
      </c>
      <c r="D211" s="112">
        <v>1</v>
      </c>
      <c r="E211" s="110" t="s">
        <v>261</v>
      </c>
      <c r="F211" s="110" t="s">
        <v>347</v>
      </c>
      <c r="G211" s="110" t="s">
        <v>337</v>
      </c>
      <c r="H211" s="112">
        <v>3</v>
      </c>
    </row>
    <row r="212" spans="1:8" x14ac:dyDescent="0.3">
      <c r="A212" s="110" t="str">
        <f t="shared" si="3"/>
        <v>DMT</v>
      </c>
      <c r="B212" s="110" t="s">
        <v>344</v>
      </c>
      <c r="C212" s="111">
        <v>6</v>
      </c>
      <c r="D212" s="112">
        <v>2</v>
      </c>
      <c r="E212" s="110" t="s">
        <v>621</v>
      </c>
      <c r="F212" s="110" t="s">
        <v>913</v>
      </c>
      <c r="G212" s="110" t="s">
        <v>911</v>
      </c>
      <c r="H212" s="112">
        <v>3</v>
      </c>
    </row>
    <row r="213" spans="1:8" x14ac:dyDescent="0.3">
      <c r="A213" s="110" t="str">
        <f t="shared" si="3"/>
        <v>DMT</v>
      </c>
      <c r="B213" s="110" t="s">
        <v>344</v>
      </c>
      <c r="C213" s="111">
        <v>6</v>
      </c>
      <c r="D213" s="112">
        <v>3</v>
      </c>
      <c r="E213" s="110" t="s">
        <v>300</v>
      </c>
      <c r="F213" s="110" t="s">
        <v>563</v>
      </c>
      <c r="G213" s="110" t="s">
        <v>562</v>
      </c>
      <c r="H213" s="112">
        <v>3</v>
      </c>
    </row>
    <row r="214" spans="1:8" x14ac:dyDescent="0.3">
      <c r="A214" s="110" t="str">
        <f t="shared" si="3"/>
        <v>DMT</v>
      </c>
      <c r="B214" s="110" t="s">
        <v>344</v>
      </c>
      <c r="C214" s="111">
        <v>6</v>
      </c>
      <c r="D214" s="112">
        <v>4</v>
      </c>
      <c r="E214" s="110" t="s">
        <v>80</v>
      </c>
      <c r="F214" s="110" t="s">
        <v>699</v>
      </c>
      <c r="G214" s="110" t="s">
        <v>695</v>
      </c>
      <c r="H214" s="112">
        <v>3</v>
      </c>
    </row>
    <row r="215" spans="1:8" x14ac:dyDescent="0.3">
      <c r="A215" s="110" t="str">
        <f t="shared" si="3"/>
        <v>DMT</v>
      </c>
      <c r="B215" s="110" t="s">
        <v>344</v>
      </c>
      <c r="C215" s="111">
        <v>6</v>
      </c>
      <c r="D215" s="112">
        <v>5</v>
      </c>
      <c r="E215" s="110" t="s">
        <v>380</v>
      </c>
      <c r="F215" s="110" t="s">
        <v>635</v>
      </c>
      <c r="G215" s="110" t="s">
        <v>633</v>
      </c>
      <c r="H215" s="112">
        <v>3</v>
      </c>
    </row>
    <row r="216" spans="1:8" x14ac:dyDescent="0.3">
      <c r="A216" s="110" t="str">
        <f t="shared" si="3"/>
        <v>DMT</v>
      </c>
      <c r="B216" s="110" t="s">
        <v>344</v>
      </c>
      <c r="C216" s="111">
        <v>6</v>
      </c>
      <c r="D216" s="112">
        <v>6</v>
      </c>
      <c r="E216" s="110" t="s">
        <v>604</v>
      </c>
      <c r="F216" s="110" t="s">
        <v>605</v>
      </c>
      <c r="G216" s="110" t="s">
        <v>599</v>
      </c>
      <c r="H216" s="112">
        <v>3</v>
      </c>
    </row>
    <row r="217" spans="1:8" x14ac:dyDescent="0.3">
      <c r="A217" s="110" t="str">
        <f t="shared" si="3"/>
        <v>DMT</v>
      </c>
      <c r="B217" s="110" t="s">
        <v>344</v>
      </c>
      <c r="C217" s="111">
        <v>6</v>
      </c>
      <c r="D217" s="112">
        <v>7</v>
      </c>
      <c r="E217" s="110" t="s">
        <v>1015</v>
      </c>
      <c r="F217" s="110" t="s">
        <v>178</v>
      </c>
      <c r="G217" s="110" t="s">
        <v>1007</v>
      </c>
      <c r="H217" s="112">
        <v>3</v>
      </c>
    </row>
    <row r="218" spans="1:8" x14ac:dyDescent="0.3">
      <c r="A218" s="110" t="str">
        <f t="shared" si="3"/>
        <v>DMT</v>
      </c>
      <c r="B218" s="110" t="s">
        <v>344</v>
      </c>
      <c r="C218" s="111">
        <v>6</v>
      </c>
      <c r="D218" s="112">
        <v>8</v>
      </c>
      <c r="E218" s="110" t="s">
        <v>574</v>
      </c>
      <c r="F218" s="110" t="s">
        <v>864</v>
      </c>
      <c r="G218" s="110" t="s">
        <v>856</v>
      </c>
      <c r="H218" s="112">
        <v>3</v>
      </c>
    </row>
    <row r="219" spans="1:8" x14ac:dyDescent="0.3">
      <c r="A219" s="110" t="str">
        <f t="shared" si="3"/>
        <v>DMT</v>
      </c>
      <c r="B219" s="110" t="s">
        <v>344</v>
      </c>
      <c r="C219" s="111">
        <v>6</v>
      </c>
      <c r="D219" s="112">
        <v>9</v>
      </c>
      <c r="E219" s="110" t="s">
        <v>291</v>
      </c>
      <c r="F219" s="110" t="s">
        <v>603</v>
      </c>
      <c r="G219" s="110" t="s">
        <v>599</v>
      </c>
      <c r="H219" s="112">
        <v>3</v>
      </c>
    </row>
    <row r="220" spans="1:8" x14ac:dyDescent="0.3">
      <c r="A220" s="110" t="str">
        <f t="shared" si="3"/>
        <v>DMT</v>
      </c>
      <c r="B220" s="110" t="s">
        <v>344</v>
      </c>
      <c r="C220" s="111">
        <v>6</v>
      </c>
      <c r="D220" s="112">
        <v>10</v>
      </c>
      <c r="E220" s="110" t="s">
        <v>479</v>
      </c>
      <c r="F220" s="110" t="s">
        <v>914</v>
      </c>
      <c r="G220" s="110" t="s">
        <v>911</v>
      </c>
      <c r="H220" s="112">
        <v>3</v>
      </c>
    </row>
    <row r="221" spans="1:8" x14ac:dyDescent="0.3">
      <c r="A221" s="110" t="str">
        <f t="shared" si="3"/>
        <v>DMT</v>
      </c>
      <c r="B221" s="110" t="s">
        <v>344</v>
      </c>
      <c r="C221" s="111">
        <v>6</v>
      </c>
      <c r="D221" s="112">
        <v>11</v>
      </c>
      <c r="E221" s="110" t="s">
        <v>792</v>
      </c>
      <c r="F221" s="110" t="s">
        <v>793</v>
      </c>
      <c r="G221" s="110" t="s">
        <v>782</v>
      </c>
      <c r="H221" s="112">
        <v>3</v>
      </c>
    </row>
    <row r="222" spans="1:8" x14ac:dyDescent="0.3">
      <c r="A222" s="110" t="str">
        <f t="shared" si="3"/>
        <v>DMT</v>
      </c>
      <c r="B222" s="110" t="s">
        <v>344</v>
      </c>
      <c r="C222" s="111">
        <v>6</v>
      </c>
      <c r="D222" s="112">
        <v>12</v>
      </c>
      <c r="E222" s="110" t="s">
        <v>621</v>
      </c>
      <c r="F222" s="110" t="s">
        <v>827</v>
      </c>
      <c r="G222" s="110" t="s">
        <v>826</v>
      </c>
      <c r="H222" s="112">
        <v>3</v>
      </c>
    </row>
    <row r="223" spans="1:8" x14ac:dyDescent="0.3">
      <c r="A223" s="110" t="str">
        <f t="shared" si="3"/>
        <v>DMT</v>
      </c>
      <c r="B223" s="110" t="s">
        <v>344</v>
      </c>
      <c r="C223" s="111">
        <v>6</v>
      </c>
      <c r="D223" s="112">
        <v>13</v>
      </c>
      <c r="E223" s="110" t="s">
        <v>345</v>
      </c>
      <c r="F223" s="110" t="s">
        <v>346</v>
      </c>
      <c r="G223" s="110" t="s">
        <v>337</v>
      </c>
      <c r="H223" s="112">
        <v>3</v>
      </c>
    </row>
    <row r="224" spans="1:8" x14ac:dyDescent="0.3">
      <c r="A224" s="116"/>
      <c r="B224" s="117"/>
      <c r="C224" s="118"/>
      <c r="D224" s="119"/>
      <c r="E224" s="117"/>
      <c r="F224" s="117"/>
      <c r="G224" s="117"/>
      <c r="H224" s="120"/>
    </row>
    <row r="225" spans="1:8" x14ac:dyDescent="0.3">
      <c r="A225" s="110" t="str">
        <f t="shared" si="3"/>
        <v>TUM</v>
      </c>
      <c r="B225" s="110" t="s">
        <v>84</v>
      </c>
      <c r="C225" s="111">
        <v>6</v>
      </c>
      <c r="D225" s="112">
        <v>1</v>
      </c>
      <c r="E225" s="110" t="s">
        <v>202</v>
      </c>
      <c r="F225" s="110" t="s">
        <v>203</v>
      </c>
      <c r="G225" s="110" t="s">
        <v>190</v>
      </c>
      <c r="H225" s="112">
        <v>4</v>
      </c>
    </row>
    <row r="226" spans="1:8" x14ac:dyDescent="0.3">
      <c r="A226" s="110" t="str">
        <f t="shared" si="3"/>
        <v>TUM</v>
      </c>
      <c r="B226" s="110" t="s">
        <v>84</v>
      </c>
      <c r="C226" s="111">
        <v>6</v>
      </c>
      <c r="D226" s="112">
        <v>2</v>
      </c>
      <c r="E226" s="110" t="s">
        <v>475</v>
      </c>
      <c r="F226" s="110" t="s">
        <v>473</v>
      </c>
      <c r="G226" s="110" t="s">
        <v>469</v>
      </c>
      <c r="H226" s="112">
        <v>4</v>
      </c>
    </row>
    <row r="227" spans="1:8" x14ac:dyDescent="0.3">
      <c r="A227" s="110" t="str">
        <f t="shared" si="3"/>
        <v>TUM</v>
      </c>
      <c r="B227" s="110" t="s">
        <v>84</v>
      </c>
      <c r="C227" s="111">
        <v>6</v>
      </c>
      <c r="D227" s="112">
        <v>3</v>
      </c>
      <c r="E227" s="110" t="s">
        <v>317</v>
      </c>
      <c r="F227" s="110" t="s">
        <v>48</v>
      </c>
      <c r="G227" s="110" t="s">
        <v>307</v>
      </c>
      <c r="H227" s="112">
        <v>4</v>
      </c>
    </row>
    <row r="228" spans="1:8" x14ac:dyDescent="0.3">
      <c r="A228" s="110" t="str">
        <f t="shared" si="3"/>
        <v>TUM</v>
      </c>
      <c r="B228" s="110" t="s">
        <v>84</v>
      </c>
      <c r="C228" s="111">
        <v>6</v>
      </c>
      <c r="D228" s="112">
        <v>4</v>
      </c>
      <c r="E228" s="110" t="s">
        <v>198</v>
      </c>
      <c r="F228" s="110" t="s">
        <v>199</v>
      </c>
      <c r="G228" s="110" t="s">
        <v>190</v>
      </c>
      <c r="H228" s="112">
        <v>4</v>
      </c>
    </row>
    <row r="229" spans="1:8" x14ac:dyDescent="0.3">
      <c r="A229" s="110" t="str">
        <f t="shared" si="3"/>
        <v>TUM</v>
      </c>
      <c r="B229" s="110" t="s">
        <v>84</v>
      </c>
      <c r="C229" s="111">
        <v>6</v>
      </c>
      <c r="D229" s="112">
        <v>5</v>
      </c>
      <c r="E229" s="110" t="s">
        <v>42</v>
      </c>
      <c r="F229" s="110" t="s">
        <v>318</v>
      </c>
      <c r="G229" s="110" t="s">
        <v>307</v>
      </c>
      <c r="H229" s="112">
        <v>4</v>
      </c>
    </row>
    <row r="230" spans="1:8" x14ac:dyDescent="0.3">
      <c r="A230" s="110" t="str">
        <f t="shared" si="3"/>
        <v>TUM</v>
      </c>
      <c r="B230" s="110" t="s">
        <v>84</v>
      </c>
      <c r="C230" s="111">
        <v>6</v>
      </c>
      <c r="D230" s="112">
        <v>6</v>
      </c>
      <c r="E230" s="110" t="s">
        <v>727</v>
      </c>
      <c r="F230" s="110" t="s">
        <v>840</v>
      </c>
      <c r="G230" s="110" t="s">
        <v>836</v>
      </c>
      <c r="H230" s="112">
        <v>4</v>
      </c>
    </row>
    <row r="231" spans="1:8" x14ac:dyDescent="0.3">
      <c r="A231" s="110" t="str">
        <f t="shared" si="3"/>
        <v>TUM</v>
      </c>
      <c r="B231" s="110" t="s">
        <v>84</v>
      </c>
      <c r="C231" s="111">
        <v>6</v>
      </c>
      <c r="D231" s="112">
        <v>7</v>
      </c>
      <c r="E231" s="110" t="s">
        <v>727</v>
      </c>
      <c r="F231" s="110" t="s">
        <v>1058</v>
      </c>
      <c r="G231" s="110" t="s">
        <v>1051</v>
      </c>
      <c r="H231" s="112">
        <v>4</v>
      </c>
    </row>
    <row r="232" spans="1:8" x14ac:dyDescent="0.3">
      <c r="A232" s="110" t="str">
        <f t="shared" si="3"/>
        <v>TUM</v>
      </c>
      <c r="B232" s="110" t="s">
        <v>84</v>
      </c>
      <c r="C232" s="111">
        <v>6</v>
      </c>
      <c r="D232" s="112">
        <v>8</v>
      </c>
      <c r="E232" s="110" t="s">
        <v>80</v>
      </c>
      <c r="F232" s="110" t="s">
        <v>474</v>
      </c>
      <c r="G232" s="110" t="s">
        <v>469</v>
      </c>
      <c r="H232" s="112">
        <v>4</v>
      </c>
    </row>
    <row r="233" spans="1:8" x14ac:dyDescent="0.3">
      <c r="A233" s="110" t="str">
        <f t="shared" si="3"/>
        <v>TUM</v>
      </c>
      <c r="B233" s="110" t="s">
        <v>84</v>
      </c>
      <c r="C233" s="111">
        <v>6</v>
      </c>
      <c r="D233" s="112">
        <v>9</v>
      </c>
      <c r="E233" s="110" t="s">
        <v>443</v>
      </c>
      <c r="F233" s="110" t="s">
        <v>444</v>
      </c>
      <c r="G233" s="110" t="s">
        <v>436</v>
      </c>
      <c r="H233" s="112">
        <v>4</v>
      </c>
    </row>
    <row r="234" spans="1:8" x14ac:dyDescent="0.3">
      <c r="A234" s="116"/>
      <c r="B234" s="117"/>
      <c r="C234" s="118"/>
      <c r="D234" s="119"/>
      <c r="E234" s="117"/>
      <c r="F234" s="117"/>
      <c r="G234" s="117"/>
      <c r="H234" s="120"/>
    </row>
    <row r="235" spans="1:8" x14ac:dyDescent="0.3">
      <c r="A235" s="110" t="str">
        <f>UPPER(LEFT(B235,3))</f>
        <v>DIS</v>
      </c>
      <c r="B235" s="110" t="s">
        <v>783</v>
      </c>
      <c r="C235" s="111">
        <v>7</v>
      </c>
      <c r="D235" s="112">
        <v>1</v>
      </c>
      <c r="E235" s="110" t="s">
        <v>162</v>
      </c>
      <c r="F235" s="110" t="s">
        <v>709</v>
      </c>
      <c r="G235" s="110" t="s">
        <v>782</v>
      </c>
      <c r="H235" s="112">
        <v>1</v>
      </c>
    </row>
    <row r="236" spans="1:8" x14ac:dyDescent="0.3">
      <c r="A236" s="110" t="str">
        <f>UPPER(LEFT(B236,3))</f>
        <v>DIS</v>
      </c>
      <c r="B236" s="110" t="s">
        <v>783</v>
      </c>
      <c r="C236" s="111">
        <v>7</v>
      </c>
      <c r="D236" s="112">
        <v>2</v>
      </c>
      <c r="E236" s="110" t="s">
        <v>80</v>
      </c>
      <c r="F236" s="110" t="s">
        <v>1033</v>
      </c>
      <c r="G236" s="110" t="s">
        <v>1032</v>
      </c>
      <c r="H236" s="112">
        <v>1</v>
      </c>
    </row>
    <row r="237" spans="1:8" x14ac:dyDescent="0.3">
      <c r="A237" s="110" t="str">
        <f t="shared" si="3"/>
        <v>DIS</v>
      </c>
      <c r="B237" s="110" t="s">
        <v>52</v>
      </c>
      <c r="C237" s="111">
        <v>7</v>
      </c>
      <c r="D237" s="112">
        <v>3</v>
      </c>
      <c r="E237" s="110" t="s">
        <v>53</v>
      </c>
      <c r="F237" s="110" t="s">
        <v>54</v>
      </c>
      <c r="G237" s="110" t="s">
        <v>51</v>
      </c>
      <c r="H237" s="112">
        <v>1</v>
      </c>
    </row>
    <row r="238" spans="1:8" x14ac:dyDescent="0.3">
      <c r="A238" s="110" t="str">
        <f t="shared" si="3"/>
        <v>DIS</v>
      </c>
      <c r="B238" s="110" t="s">
        <v>52</v>
      </c>
      <c r="C238" s="111">
        <v>7</v>
      </c>
      <c r="D238" s="112">
        <v>4</v>
      </c>
      <c r="E238" s="110" t="s">
        <v>191</v>
      </c>
      <c r="F238" s="110" t="s">
        <v>1080</v>
      </c>
      <c r="G238" s="110" t="s">
        <v>1079</v>
      </c>
      <c r="H238" s="112">
        <v>1</v>
      </c>
    </row>
    <row r="239" spans="1:8" x14ac:dyDescent="0.3">
      <c r="A239" s="110" t="str">
        <f t="shared" si="3"/>
        <v>DIS</v>
      </c>
      <c r="B239" s="110" t="s">
        <v>52</v>
      </c>
      <c r="C239" s="111">
        <v>7</v>
      </c>
      <c r="D239" s="112">
        <v>5</v>
      </c>
      <c r="E239" s="110" t="s">
        <v>547</v>
      </c>
      <c r="F239" s="110" t="s">
        <v>896</v>
      </c>
      <c r="G239" s="110" t="s">
        <v>895</v>
      </c>
      <c r="H239" s="112">
        <v>1</v>
      </c>
    </row>
    <row r="240" spans="1:8" x14ac:dyDescent="0.3">
      <c r="A240" s="110" t="str">
        <f t="shared" si="3"/>
        <v>DIS</v>
      </c>
      <c r="B240" s="110" t="s">
        <v>52</v>
      </c>
      <c r="C240" s="111">
        <v>7</v>
      </c>
      <c r="D240" s="112">
        <v>6</v>
      </c>
      <c r="E240" s="110" t="s">
        <v>1008</v>
      </c>
      <c r="F240" s="110" t="s">
        <v>1009</v>
      </c>
      <c r="G240" s="110" t="s">
        <v>1007</v>
      </c>
      <c r="H240" s="112">
        <v>1</v>
      </c>
    </row>
    <row r="241" spans="1:8" x14ac:dyDescent="0.3">
      <c r="A241" s="110" t="str">
        <f t="shared" si="3"/>
        <v>DIS</v>
      </c>
      <c r="B241" s="110" t="s">
        <v>52</v>
      </c>
      <c r="C241" s="111">
        <v>7</v>
      </c>
      <c r="D241" s="112">
        <v>7</v>
      </c>
      <c r="E241" s="110" t="s">
        <v>1094</v>
      </c>
      <c r="F241" s="110" t="s">
        <v>1095</v>
      </c>
      <c r="G241" s="110" t="s">
        <v>1093</v>
      </c>
      <c r="H241" s="112">
        <v>1</v>
      </c>
    </row>
    <row r="242" spans="1:8" x14ac:dyDescent="0.3">
      <c r="A242" s="110" t="str">
        <f t="shared" si="3"/>
        <v>DIS</v>
      </c>
      <c r="B242" s="110" t="s">
        <v>52</v>
      </c>
      <c r="C242" s="111">
        <v>7</v>
      </c>
      <c r="D242" s="112">
        <v>8</v>
      </c>
      <c r="E242" s="110" t="s">
        <v>72</v>
      </c>
      <c r="F242" s="110" t="s">
        <v>73</v>
      </c>
      <c r="G242" s="110" t="s">
        <v>71</v>
      </c>
      <c r="H242" s="112">
        <v>1</v>
      </c>
    </row>
    <row r="243" spans="1:8" x14ac:dyDescent="0.3">
      <c r="A243" s="110" t="str">
        <f t="shared" si="3"/>
        <v>DIS</v>
      </c>
      <c r="B243" s="110" t="s">
        <v>52</v>
      </c>
      <c r="C243" s="111">
        <v>7</v>
      </c>
      <c r="D243" s="112">
        <v>9</v>
      </c>
      <c r="E243" s="110" t="s">
        <v>725</v>
      </c>
      <c r="F243" s="110" t="s">
        <v>954</v>
      </c>
      <c r="G243" s="110" t="s">
        <v>953</v>
      </c>
      <c r="H243" s="112">
        <v>1</v>
      </c>
    </row>
    <row r="244" spans="1:8" x14ac:dyDescent="0.3">
      <c r="A244" s="110" t="str">
        <f t="shared" si="3"/>
        <v>DIS</v>
      </c>
      <c r="B244" s="110" t="s">
        <v>52</v>
      </c>
      <c r="C244" s="111">
        <v>7</v>
      </c>
      <c r="D244" s="112">
        <v>10</v>
      </c>
      <c r="E244" s="110" t="s">
        <v>170</v>
      </c>
      <c r="F244" s="110" t="s">
        <v>171</v>
      </c>
      <c r="G244" s="110" t="s">
        <v>169</v>
      </c>
      <c r="H244" s="112">
        <v>1</v>
      </c>
    </row>
    <row r="245" spans="1:8" x14ac:dyDescent="0.3">
      <c r="A245" s="116"/>
      <c r="B245" s="117"/>
      <c r="C245" s="118"/>
      <c r="D245" s="119"/>
      <c r="E245" s="117"/>
      <c r="F245" s="117"/>
      <c r="G245" s="117"/>
      <c r="H245" s="120"/>
    </row>
    <row r="246" spans="1:8" x14ac:dyDescent="0.3">
      <c r="A246" s="110" t="str">
        <f t="shared" si="3"/>
        <v>DMT</v>
      </c>
      <c r="B246" s="110" t="s">
        <v>172</v>
      </c>
      <c r="C246" s="111">
        <v>7</v>
      </c>
      <c r="D246" s="112">
        <v>1</v>
      </c>
      <c r="E246" s="110" t="s">
        <v>792</v>
      </c>
      <c r="F246" s="110" t="s">
        <v>912</v>
      </c>
      <c r="G246" s="110" t="s">
        <v>911</v>
      </c>
      <c r="H246" s="112">
        <v>3</v>
      </c>
    </row>
    <row r="247" spans="1:8" x14ac:dyDescent="0.3">
      <c r="A247" s="110" t="str">
        <f t="shared" si="3"/>
        <v>DMT</v>
      </c>
      <c r="B247" s="110" t="s">
        <v>172</v>
      </c>
      <c r="C247" s="111">
        <v>7</v>
      </c>
      <c r="D247" s="112">
        <v>2</v>
      </c>
      <c r="E247" s="110" t="s">
        <v>182</v>
      </c>
      <c r="F247" s="110" t="s">
        <v>183</v>
      </c>
      <c r="G247" s="110" t="s">
        <v>179</v>
      </c>
      <c r="H247" s="112">
        <v>3</v>
      </c>
    </row>
    <row r="248" spans="1:8" x14ac:dyDescent="0.3">
      <c r="A248" s="110" t="str">
        <f t="shared" si="3"/>
        <v>DMT</v>
      </c>
      <c r="B248" s="110" t="s">
        <v>172</v>
      </c>
      <c r="C248" s="111">
        <v>7</v>
      </c>
      <c r="D248" s="112">
        <v>3</v>
      </c>
      <c r="E248" s="110" t="s">
        <v>443</v>
      </c>
      <c r="F248" s="110" t="s">
        <v>602</v>
      </c>
      <c r="G248" s="110" t="s">
        <v>599</v>
      </c>
      <c r="H248" s="112">
        <v>3</v>
      </c>
    </row>
    <row r="249" spans="1:8" x14ac:dyDescent="0.3">
      <c r="A249" s="110" t="str">
        <f t="shared" si="3"/>
        <v>DMT</v>
      </c>
      <c r="B249" s="110" t="s">
        <v>172</v>
      </c>
      <c r="C249" s="111">
        <v>7</v>
      </c>
      <c r="D249" s="112">
        <v>4</v>
      </c>
      <c r="E249" s="110" t="s">
        <v>657</v>
      </c>
      <c r="F249" s="110" t="s">
        <v>658</v>
      </c>
      <c r="G249" s="110" t="s">
        <v>653</v>
      </c>
      <c r="H249" s="112">
        <v>3</v>
      </c>
    </row>
    <row r="250" spans="1:8" x14ac:dyDescent="0.3">
      <c r="A250" s="110" t="str">
        <f t="shared" ref="A250:A268" si="4">UPPER(LEFT(B250,3))</f>
        <v>DMT</v>
      </c>
      <c r="B250" s="110" t="s">
        <v>172</v>
      </c>
      <c r="C250" s="111">
        <v>7</v>
      </c>
      <c r="D250" s="112">
        <v>5</v>
      </c>
      <c r="E250" s="110" t="s">
        <v>570</v>
      </c>
      <c r="F250" s="110" t="s">
        <v>571</v>
      </c>
      <c r="G250" s="110" t="s">
        <v>568</v>
      </c>
      <c r="H250" s="112">
        <v>3</v>
      </c>
    </row>
    <row r="251" spans="1:8" x14ac:dyDescent="0.3">
      <c r="A251" s="110" t="str">
        <f t="shared" si="4"/>
        <v>DMT</v>
      </c>
      <c r="B251" s="110" t="s">
        <v>172</v>
      </c>
      <c r="C251" s="111">
        <v>7</v>
      </c>
      <c r="D251" s="112">
        <v>6</v>
      </c>
      <c r="E251" s="110" t="s">
        <v>1081</v>
      </c>
      <c r="F251" s="110" t="s">
        <v>560</v>
      </c>
      <c r="G251" s="110" t="s">
        <v>1079</v>
      </c>
      <c r="H251" s="112">
        <v>3</v>
      </c>
    </row>
    <row r="252" spans="1:8" x14ac:dyDescent="0.3">
      <c r="A252" s="110" t="str">
        <f t="shared" si="4"/>
        <v>DMT</v>
      </c>
      <c r="B252" s="110" t="s">
        <v>172</v>
      </c>
      <c r="C252" s="111">
        <v>7</v>
      </c>
      <c r="D252" s="112">
        <v>7</v>
      </c>
      <c r="E252" s="110" t="s">
        <v>291</v>
      </c>
      <c r="F252" s="110" t="s">
        <v>947</v>
      </c>
      <c r="G252" s="110" t="s">
        <v>945</v>
      </c>
      <c r="H252" s="112">
        <v>3</v>
      </c>
    </row>
    <row r="253" spans="1:8" x14ac:dyDescent="0.3">
      <c r="A253" s="110" t="str">
        <f t="shared" si="4"/>
        <v>DMT</v>
      </c>
      <c r="B253" s="110" t="s">
        <v>172</v>
      </c>
      <c r="C253" s="111">
        <v>7</v>
      </c>
      <c r="D253" s="112">
        <v>8</v>
      </c>
      <c r="E253" s="110" t="s">
        <v>177</v>
      </c>
      <c r="F253" s="110" t="s">
        <v>569</v>
      </c>
      <c r="G253" s="110" t="s">
        <v>568</v>
      </c>
      <c r="H253" s="112">
        <v>3</v>
      </c>
    </row>
    <row r="254" spans="1:8" x14ac:dyDescent="0.3">
      <c r="A254" s="110" t="str">
        <f t="shared" si="4"/>
        <v>DMT</v>
      </c>
      <c r="B254" s="110" t="s">
        <v>172</v>
      </c>
      <c r="C254" s="111">
        <v>7</v>
      </c>
      <c r="D254" s="112">
        <v>9</v>
      </c>
      <c r="E254" s="110" t="s">
        <v>170</v>
      </c>
      <c r="F254" s="110" t="s">
        <v>171</v>
      </c>
      <c r="G254" s="110" t="s">
        <v>169</v>
      </c>
      <c r="H254" s="112">
        <v>3</v>
      </c>
    </row>
    <row r="255" spans="1:8" x14ac:dyDescent="0.3">
      <c r="A255" s="110" t="str">
        <f t="shared" si="4"/>
        <v>DMT</v>
      </c>
      <c r="B255" s="110" t="s">
        <v>172</v>
      </c>
      <c r="C255" s="111">
        <v>7</v>
      </c>
      <c r="D255" s="112">
        <v>10</v>
      </c>
      <c r="E255" s="110" t="s">
        <v>547</v>
      </c>
      <c r="F255" s="110" t="s">
        <v>634</v>
      </c>
      <c r="G255" s="110" t="s">
        <v>633</v>
      </c>
      <c r="H255" s="112">
        <v>3</v>
      </c>
    </row>
    <row r="256" spans="1:8" x14ac:dyDescent="0.3">
      <c r="A256" s="110" t="str">
        <f t="shared" si="4"/>
        <v>DMT</v>
      </c>
      <c r="B256" s="110" t="s">
        <v>172</v>
      </c>
      <c r="C256" s="111">
        <v>7</v>
      </c>
      <c r="D256" s="112">
        <v>11</v>
      </c>
      <c r="E256" s="110" t="s">
        <v>191</v>
      </c>
      <c r="F256" s="110" t="s">
        <v>1080</v>
      </c>
      <c r="G256" s="110" t="s">
        <v>1079</v>
      </c>
      <c r="H256" s="112">
        <v>3</v>
      </c>
    </row>
    <row r="257" spans="1:8" x14ac:dyDescent="0.3">
      <c r="A257" s="110" t="str">
        <f t="shared" si="4"/>
        <v>DMT</v>
      </c>
      <c r="B257" s="110" t="s">
        <v>172</v>
      </c>
      <c r="C257" s="111">
        <v>7</v>
      </c>
      <c r="D257" s="112">
        <v>12</v>
      </c>
      <c r="E257" s="110" t="s">
        <v>239</v>
      </c>
      <c r="F257" s="110" t="s">
        <v>240</v>
      </c>
      <c r="G257" s="110" t="s">
        <v>234</v>
      </c>
      <c r="H257" s="112">
        <v>3</v>
      </c>
    </row>
    <row r="258" spans="1:8" x14ac:dyDescent="0.3">
      <c r="A258" s="110" t="str">
        <f t="shared" si="4"/>
        <v>DMT</v>
      </c>
      <c r="B258" s="110" t="s">
        <v>172</v>
      </c>
      <c r="C258" s="111">
        <v>7</v>
      </c>
      <c r="D258" s="112">
        <v>13</v>
      </c>
      <c r="E258" s="110" t="s">
        <v>547</v>
      </c>
      <c r="F258" s="110" t="s">
        <v>243</v>
      </c>
      <c r="G258" s="110" t="s">
        <v>540</v>
      </c>
      <c r="H258" s="112">
        <v>3</v>
      </c>
    </row>
    <row r="259" spans="1:8" x14ac:dyDescent="0.3">
      <c r="A259" s="116"/>
      <c r="B259" s="117"/>
      <c r="C259" s="118"/>
      <c r="D259" s="119"/>
      <c r="E259" s="117"/>
      <c r="F259" s="117"/>
      <c r="G259" s="117"/>
      <c r="H259" s="120"/>
    </row>
    <row r="260" spans="1:8" x14ac:dyDescent="0.3">
      <c r="A260" s="110" t="str">
        <f t="shared" si="4"/>
        <v>TUM</v>
      </c>
      <c r="B260" s="110" t="s">
        <v>46</v>
      </c>
      <c r="C260" s="111">
        <v>7</v>
      </c>
      <c r="D260" s="112">
        <v>1</v>
      </c>
      <c r="E260" s="110" t="s">
        <v>49</v>
      </c>
      <c r="F260" s="110" t="s">
        <v>50</v>
      </c>
      <c r="G260" s="110" t="s">
        <v>45</v>
      </c>
      <c r="H260" s="112">
        <v>4</v>
      </c>
    </row>
    <row r="261" spans="1:8" x14ac:dyDescent="0.3">
      <c r="A261" s="110" t="str">
        <f t="shared" si="4"/>
        <v>TUM</v>
      </c>
      <c r="B261" s="110" t="s">
        <v>46</v>
      </c>
      <c r="C261" s="111">
        <v>7</v>
      </c>
      <c r="D261" s="112">
        <v>2</v>
      </c>
      <c r="E261" s="110" t="s">
        <v>319</v>
      </c>
      <c r="F261" s="110" t="s">
        <v>320</v>
      </c>
      <c r="G261" s="110" t="s">
        <v>307</v>
      </c>
      <c r="H261" s="112">
        <v>4</v>
      </c>
    </row>
    <row r="262" spans="1:8" x14ac:dyDescent="0.3">
      <c r="A262" s="110" t="str">
        <f t="shared" si="4"/>
        <v>TUM</v>
      </c>
      <c r="B262" s="110" t="s">
        <v>46</v>
      </c>
      <c r="C262" s="111">
        <v>7</v>
      </c>
      <c r="D262" s="112">
        <v>3</v>
      </c>
      <c r="E262" s="110" t="s">
        <v>47</v>
      </c>
      <c r="F262" s="110" t="s">
        <v>48</v>
      </c>
      <c r="G262" s="110" t="s">
        <v>45</v>
      </c>
      <c r="H262" s="112">
        <v>4</v>
      </c>
    </row>
    <row r="263" spans="1:8" x14ac:dyDescent="0.3">
      <c r="A263" s="110" t="str">
        <f t="shared" si="4"/>
        <v>TUM</v>
      </c>
      <c r="B263" s="110" t="s">
        <v>46</v>
      </c>
      <c r="C263" s="111">
        <v>7</v>
      </c>
      <c r="D263" s="112">
        <v>4</v>
      </c>
      <c r="E263" s="110" t="s">
        <v>90</v>
      </c>
      <c r="F263" s="110" t="s">
        <v>91</v>
      </c>
      <c r="G263" s="110" t="s">
        <v>74</v>
      </c>
      <c r="H263" s="112">
        <v>4</v>
      </c>
    </row>
    <row r="264" spans="1:8" x14ac:dyDescent="0.3">
      <c r="A264" s="110" t="str">
        <f t="shared" si="4"/>
        <v>TUM</v>
      </c>
      <c r="B264" s="110" t="s">
        <v>46</v>
      </c>
      <c r="C264" s="111">
        <v>7</v>
      </c>
      <c r="D264" s="112">
        <v>5</v>
      </c>
      <c r="E264" s="110" t="s">
        <v>674</v>
      </c>
      <c r="F264" s="110" t="s">
        <v>408</v>
      </c>
      <c r="G264" s="110" t="s">
        <v>714</v>
      </c>
      <c r="H264" s="112">
        <v>4</v>
      </c>
    </row>
    <row r="265" spans="1:8" x14ac:dyDescent="0.3">
      <c r="A265" s="110" t="str">
        <f t="shared" si="4"/>
        <v>TUM</v>
      </c>
      <c r="B265" s="110" t="s">
        <v>46</v>
      </c>
      <c r="C265" s="111">
        <v>7</v>
      </c>
      <c r="D265" s="112">
        <v>6</v>
      </c>
      <c r="E265" s="110" t="s">
        <v>727</v>
      </c>
      <c r="F265" s="110" t="s">
        <v>728</v>
      </c>
      <c r="G265" s="110" t="s">
        <v>714</v>
      </c>
      <c r="H265" s="112">
        <v>4</v>
      </c>
    </row>
    <row r="266" spans="1:8" x14ac:dyDescent="0.3">
      <c r="A266" s="110" t="str">
        <f t="shared" si="4"/>
        <v>TUM</v>
      </c>
      <c r="B266" s="110" t="s">
        <v>46</v>
      </c>
      <c r="C266" s="111">
        <v>7</v>
      </c>
      <c r="D266" s="112">
        <v>7</v>
      </c>
      <c r="E266" s="110" t="s">
        <v>842</v>
      </c>
      <c r="F266" s="110" t="s">
        <v>843</v>
      </c>
      <c r="G266" s="110" t="s">
        <v>836</v>
      </c>
      <c r="H266" s="112">
        <v>4</v>
      </c>
    </row>
    <row r="267" spans="1:8" x14ac:dyDescent="0.3">
      <c r="A267" s="110" t="str">
        <f t="shared" si="4"/>
        <v>TUM</v>
      </c>
      <c r="B267" s="110" t="s">
        <v>46</v>
      </c>
      <c r="C267" s="111">
        <v>7</v>
      </c>
      <c r="D267" s="112">
        <v>8</v>
      </c>
      <c r="E267" s="110" t="s">
        <v>659</v>
      </c>
      <c r="F267" s="110" t="s">
        <v>1059</v>
      </c>
      <c r="G267" s="110" t="s">
        <v>1051</v>
      </c>
      <c r="H267" s="112">
        <v>4</v>
      </c>
    </row>
    <row r="268" spans="1:8" x14ac:dyDescent="0.3">
      <c r="A268" s="110" t="str">
        <f t="shared" si="4"/>
        <v>TUM</v>
      </c>
      <c r="B268" s="110" t="s">
        <v>46</v>
      </c>
      <c r="C268" s="111">
        <v>7</v>
      </c>
      <c r="D268" s="112">
        <v>9</v>
      </c>
      <c r="E268" s="110" t="s">
        <v>822</v>
      </c>
      <c r="F268" s="110" t="s">
        <v>823</v>
      </c>
      <c r="G268" s="110" t="s">
        <v>782</v>
      </c>
      <c r="H268" s="112">
        <v>4</v>
      </c>
    </row>
  </sheetData>
  <mergeCells count="2">
    <mergeCell ref="A1:H1"/>
    <mergeCell ref="A2:H2"/>
  </mergeCells>
  <pageMargins left="0.39370078740157483" right="0.39370078740157483" top="0.55118110236220474" bottom="0.55118110236220474" header="0.31496062992125984" footer="0.31496062992125984"/>
  <pageSetup paperSize="9" scale="73" fitToHeight="0" orientation="landscape" horizontalDpi="360" verticalDpi="360" r:id="rId1"/>
  <headerFooter>
    <oddHeader>&amp;CSES1 - 2020 - Sunday Running Order</oddHeader>
    <oddFooter>&amp;LVersion 2.0&amp;RPage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Saturday Timetable</vt:lpstr>
      <vt:lpstr>Saturday Running Order</vt:lpstr>
      <vt:lpstr>Sunday Timetable</vt:lpstr>
      <vt:lpstr>Sunday Running Order</vt:lpstr>
      <vt:lpstr>'Saturday Running Order'!Print_Titles</vt:lpstr>
      <vt:lpstr>'Sunday Running Order'!Print_Titles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Wood</dc:creator>
  <cp:lastModifiedBy>Emma Burton</cp:lastModifiedBy>
  <cp:lastPrinted>2020-02-16T11:00:47Z</cp:lastPrinted>
  <dcterms:created xsi:type="dcterms:W3CDTF">2015-03-18T21:48:36Z</dcterms:created>
  <dcterms:modified xsi:type="dcterms:W3CDTF">2020-02-17T12:36:47Z</dcterms:modified>
</cp:coreProperties>
</file>